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80" activeTab="1"/>
  </bookViews>
  <sheets>
    <sheet name="Sheet1" sheetId="12" r:id="rId1"/>
    <sheet name="Sheet2" sheetId="1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7" i="13" l="1"/>
  <c r="K157" i="13" s="1"/>
  <c r="J156" i="13"/>
  <c r="K156" i="13" s="1"/>
  <c r="J139" i="13"/>
  <c r="K139" i="13" s="1"/>
  <c r="J124" i="13"/>
  <c r="K124" i="13" s="1"/>
  <c r="J123" i="13"/>
  <c r="K123" i="13" s="1"/>
  <c r="J122" i="13"/>
  <c r="K122" i="13" s="1"/>
  <c r="J121" i="13"/>
  <c r="K121" i="13" s="1"/>
  <c r="J114" i="13"/>
  <c r="K114" i="13" s="1"/>
  <c r="J113" i="13"/>
  <c r="K113" i="13" s="1"/>
  <c r="J112" i="13"/>
  <c r="K112" i="13" s="1"/>
  <c r="J111" i="13"/>
  <c r="K111" i="13" s="1"/>
  <c r="K110" i="13"/>
  <c r="J109" i="13"/>
  <c r="K109" i="13" s="1"/>
  <c r="J107" i="13"/>
  <c r="K107" i="13" s="1"/>
  <c r="J105" i="13"/>
  <c r="K105" i="13" s="1"/>
  <c r="J104" i="13"/>
  <c r="K104" i="13" s="1"/>
  <c r="J98" i="13"/>
  <c r="K98" i="13" s="1"/>
  <c r="J97" i="13"/>
  <c r="K97" i="13" s="1"/>
  <c r="J96" i="13"/>
  <c r="K96" i="13" s="1"/>
  <c r="J95" i="13"/>
  <c r="K95" i="13" s="1"/>
  <c r="J94" i="13"/>
  <c r="K94" i="13" s="1"/>
  <c r="J93" i="13"/>
  <c r="K93" i="13" s="1"/>
  <c r="J92" i="13"/>
  <c r="K92" i="13" s="1"/>
  <c r="J91" i="13"/>
  <c r="K91" i="13" s="1"/>
  <c r="J90" i="13"/>
  <c r="K90" i="13" s="1"/>
  <c r="J89" i="13"/>
  <c r="K89" i="13" s="1"/>
  <c r="J88" i="13"/>
  <c r="K88" i="13" s="1"/>
  <c r="J87" i="13"/>
  <c r="K87" i="13" s="1"/>
  <c r="J86" i="13"/>
  <c r="K86" i="13" s="1"/>
  <c r="J85" i="13"/>
  <c r="K85" i="13" s="1"/>
  <c r="J84" i="13"/>
  <c r="K84" i="13" s="1"/>
  <c r="J79" i="13"/>
  <c r="K79" i="13" s="1"/>
  <c r="J78" i="13"/>
  <c r="K78" i="13" s="1"/>
  <c r="J77" i="13"/>
  <c r="K77" i="13" s="1"/>
  <c r="J76" i="13"/>
  <c r="K76" i="13" s="1"/>
  <c r="J75" i="13"/>
  <c r="K75" i="13" s="1"/>
  <c r="J74" i="13"/>
  <c r="K74" i="13" s="1"/>
  <c r="J73" i="13"/>
  <c r="K73" i="13" s="1"/>
  <c r="J72" i="13"/>
  <c r="K72" i="13" s="1"/>
  <c r="J71" i="13"/>
  <c r="K71" i="13" s="1"/>
  <c r="J70" i="13"/>
  <c r="K70" i="13" s="1"/>
  <c r="J69" i="13"/>
  <c r="K69" i="13" s="1"/>
  <c r="J68" i="13"/>
  <c r="K68" i="13" s="1"/>
  <c r="J67" i="13"/>
  <c r="K67" i="13" s="1"/>
  <c r="J66" i="13"/>
  <c r="K66" i="13" s="1"/>
  <c r="J62" i="13"/>
  <c r="K62" i="13" s="1"/>
  <c r="J61" i="13"/>
  <c r="K61" i="13" s="1"/>
  <c r="J60" i="13"/>
  <c r="K60" i="13" s="1"/>
  <c r="J58" i="13"/>
  <c r="K58" i="13" s="1"/>
  <c r="J51" i="13"/>
  <c r="K51" i="13" s="1"/>
  <c r="J50" i="13"/>
  <c r="K50" i="13" s="1"/>
  <c r="J49" i="13"/>
  <c r="K49" i="13" s="1"/>
  <c r="J42" i="13"/>
  <c r="K42" i="13" s="1"/>
  <c r="J40" i="13"/>
  <c r="K40" i="13" s="1"/>
  <c r="J32" i="13"/>
  <c r="K32" i="13" s="1"/>
  <c r="J31" i="13"/>
  <c r="K31" i="13" s="1"/>
  <c r="J30" i="13"/>
  <c r="K30" i="13" s="1"/>
  <c r="J21" i="13"/>
  <c r="K21" i="13" s="1"/>
  <c r="J20" i="13"/>
  <c r="K20" i="13" s="1"/>
  <c r="J19" i="13"/>
  <c r="K19" i="13" s="1"/>
  <c r="J18" i="13"/>
  <c r="K18" i="13" s="1"/>
  <c r="J17" i="13"/>
  <c r="K17" i="13" s="1"/>
  <c r="J14" i="13"/>
  <c r="K14" i="13" s="1"/>
  <c r="K13" i="13"/>
  <c r="J12" i="13"/>
  <c r="K12" i="13" s="1"/>
  <c r="J11" i="13"/>
  <c r="K11" i="13" s="1"/>
  <c r="J118" i="12" l="1"/>
  <c r="K118" i="12" s="1"/>
  <c r="J117" i="12"/>
  <c r="K117" i="12" s="1"/>
  <c r="J116" i="12" l="1"/>
  <c r="K116" i="12" s="1"/>
  <c r="J115" i="12"/>
  <c r="K115" i="12" s="1"/>
  <c r="J108" i="12"/>
  <c r="K108" i="12" s="1"/>
  <c r="J107" i="12"/>
  <c r="K107" i="12" s="1"/>
  <c r="J106" i="12"/>
  <c r="K106" i="12" s="1"/>
  <c r="J105" i="12"/>
  <c r="K105" i="12" s="1"/>
  <c r="K104" i="12"/>
  <c r="J103" i="12"/>
  <c r="K103" i="12" s="1"/>
  <c r="J101" i="12"/>
  <c r="K101" i="12" s="1"/>
  <c r="J99" i="12"/>
  <c r="K99" i="12" s="1"/>
  <c r="J98" i="12"/>
  <c r="K98" i="12" s="1"/>
  <c r="J94" i="12"/>
  <c r="K94" i="12" s="1"/>
  <c r="J93" i="12"/>
  <c r="K93" i="12" s="1"/>
  <c r="J92" i="12"/>
  <c r="K92" i="12" s="1"/>
  <c r="J91" i="12"/>
  <c r="K91" i="12" s="1"/>
  <c r="J90" i="12"/>
  <c r="K90" i="12" s="1"/>
  <c r="J151" i="12" l="1"/>
  <c r="K151" i="12" s="1"/>
  <c r="J150" i="12"/>
  <c r="K150" i="12" s="1"/>
  <c r="J135" i="12"/>
  <c r="K135" i="12" s="1"/>
  <c r="J81" i="12"/>
  <c r="K81" i="12" s="1"/>
  <c r="J82" i="12"/>
  <c r="K82" i="12" s="1"/>
  <c r="J83" i="12"/>
  <c r="K83" i="12" s="1"/>
  <c r="J84" i="12"/>
  <c r="K84" i="12" s="1"/>
  <c r="J85" i="12"/>
  <c r="K85" i="12" s="1"/>
  <c r="J86" i="12"/>
  <c r="K86" i="12" s="1"/>
  <c r="J87" i="12"/>
  <c r="K87" i="12" s="1"/>
  <c r="J88" i="12"/>
  <c r="K88" i="12" s="1"/>
  <c r="J89" i="12"/>
  <c r="K89" i="12" s="1"/>
  <c r="J80" i="12"/>
  <c r="K80" i="12" s="1"/>
  <c r="J64" i="12"/>
  <c r="K64" i="12" s="1"/>
  <c r="J65" i="12"/>
  <c r="K65" i="12" s="1"/>
  <c r="J66" i="12"/>
  <c r="K66" i="12" s="1"/>
  <c r="J67" i="12"/>
  <c r="K67" i="12" s="1"/>
  <c r="J68" i="12"/>
  <c r="K68" i="12" s="1"/>
  <c r="J69" i="12"/>
  <c r="K69" i="12" s="1"/>
  <c r="J70" i="12"/>
  <c r="K70" i="12" s="1"/>
  <c r="J71" i="12"/>
  <c r="K71" i="12" s="1"/>
  <c r="J72" i="12"/>
  <c r="K72" i="12" s="1"/>
  <c r="J73" i="12"/>
  <c r="K73" i="12" s="1"/>
  <c r="J74" i="12"/>
  <c r="K74" i="12" s="1"/>
  <c r="J75" i="12"/>
  <c r="K75" i="12" s="1"/>
  <c r="J63" i="12"/>
  <c r="K63" i="12" s="1"/>
  <c r="J62" i="12"/>
  <c r="K62" i="12" s="1"/>
  <c r="J55" i="12"/>
  <c r="K55" i="12" s="1"/>
  <c r="J56" i="12"/>
  <c r="K56" i="12" s="1"/>
  <c r="J54" i="12"/>
  <c r="K54" i="12" s="1"/>
  <c r="J52" i="12"/>
  <c r="K52" i="12" s="1"/>
  <c r="J47" i="12" l="1"/>
  <c r="K47" i="12" s="1"/>
  <c r="J48" i="12" l="1"/>
  <c r="K48" i="12" s="1"/>
  <c r="J46" i="12"/>
  <c r="K46" i="12" s="1"/>
  <c r="J39" i="12"/>
  <c r="K39" i="12" s="1"/>
  <c r="J37" i="12"/>
  <c r="K37" i="12" s="1"/>
  <c r="J33" i="12"/>
  <c r="K33" i="12" s="1"/>
  <c r="J32" i="12" l="1"/>
  <c r="K32" i="12" s="1"/>
  <c r="J31" i="12"/>
  <c r="K31" i="12" s="1"/>
  <c r="J22" i="12" l="1"/>
  <c r="K22" i="12" s="1"/>
  <c r="J21" i="12"/>
  <c r="K21" i="12" s="1"/>
  <c r="J20" i="12"/>
  <c r="K20" i="12" s="1"/>
  <c r="J19" i="12"/>
  <c r="K19" i="12" s="1"/>
  <c r="J18" i="12"/>
  <c r="K18" i="12" s="1"/>
  <c r="J15" i="12"/>
  <c r="K15" i="12" s="1"/>
  <c r="K14" i="12"/>
  <c r="J13" i="12"/>
  <c r="K13" i="12" s="1"/>
  <c r="J12" i="12" l="1"/>
  <c r="K12" i="12" s="1"/>
</calcChain>
</file>

<file path=xl/sharedStrings.xml><?xml version="1.0" encoding="utf-8"?>
<sst xmlns="http://schemas.openxmlformats.org/spreadsheetml/2006/main" count="772" uniqueCount="164">
  <si>
    <t>โครงการ/กิจกรรม</t>
  </si>
  <si>
    <t>ยุทธศาสตร์/พันธกิจ</t>
  </si>
  <si>
    <t>แผนงาน/ส่วนราชการ</t>
  </si>
  <si>
    <t>จำนวนอัตรากำลังที่มีอยู่</t>
  </si>
  <si>
    <t>ประเภทตำแหน่งที่ต้องการ เพื่อให้สอดคล้องกับเนื้องานในปัจจุบัน</t>
  </si>
  <si>
    <t>จำนวนตำแหน่งที่สอดคล้องกับเนื้องาน</t>
  </si>
  <si>
    <t>ดำเนินการในปีงบประมาณ</t>
  </si>
  <si>
    <t>สำนักปลัด</t>
  </si>
  <si>
    <t>นักทรัพยากรบุคคล</t>
  </si>
  <si>
    <t>อันจะนำไปสู่การจัดทำแผนอัตรากำลัง 3 ปี (2561-263) ที่มีประสิทธิภาพ คุ้มค่า ดังนี้</t>
  </si>
  <si>
    <t>รวมทั้งแผนพัฒนาท้องถิ่น 4 ปี (2561-2564)   เพื่อให้การคำนวณและวิเคราะห์อัตรากำลังในการกำหนดตำแหน่ง รวมถึงจำนวนอัตรากำลังที่พึงมีเป็นไปอย่างเหมาะสม</t>
  </si>
  <si>
    <t>ลักษณะงานที่ต้องรับผิดชอบ</t>
  </si>
  <si>
    <t xml:space="preserve">เป็นไปอย่างมีประสิทธิภาพ   ประสิทธิผล   โดยได้คำนึงถึงอำนาจหน้าที่ตามกฎหมายบัญญัติ   ยุทธศาสตร์การพัฒนาทั้งในระดับชาติ   ระดับจังหวัด  </t>
  </si>
  <si>
    <t>จึงจะเหมาะสมกับภารกิจ ปริมาณงาน และให้คุ้มค่าต่อการใช้จ่ายงบประมาณขององค์กรปกครองส่วนท้องถิ่น   เพื่อให้การบริหารงานของอบต.บ้านยา</t>
  </si>
  <si>
    <t xml:space="preserve">ลงวันที่ 5 กรกฎาคม 2560  ซึ่งเป็นการสะท้อนให้เห็นว่าปริมาณงานในแต่ละส่วนราชการ มีเท่าใดเพื่อนำมาวิเคราะห์ว่าจะใช้ตำแหน่งใด ประเภทใด จำนวนเท่าใด ในส่วนราชการใด </t>
  </si>
  <si>
    <t>เวลาที่ใช้ต่อราย(นาที)   (3)</t>
  </si>
  <si>
    <t>ปริมาณงาน(ต่อปี)(4)</t>
  </si>
  <si>
    <t>จำนวนตำแหน่งที่ต้องการ(6)</t>
  </si>
  <si>
    <t>เวลาทั้งหมดต่อปี (นาที) (ช่อง (4)*(3)) (5)</t>
  </si>
  <si>
    <t>ทุกยุทธศาสตร์</t>
  </si>
  <si>
    <t>ทุกโครงการ/ทุกกิจกรรม</t>
  </si>
  <si>
    <t>ü</t>
  </si>
  <si>
    <t xml:space="preserve"> - กำหนดแนวทางการดำเนินงานให้สอดคล้องกับทิศทาง นโยบาย ยุทธศาสตร์</t>
  </si>
  <si>
    <t xml:space="preserve"> - วางแผนในกาจัดทำแผนยุทธศาสตร์ แผนพัฒนา และข้อบัญญัติ</t>
  </si>
  <si>
    <t xml:space="preserve"> - ติดตาม เร่งรัด การดำเนินงานให้เป็นไปตามทิศทาง แนวนโยบาย กลยุทธ์ แผนงาน โครงการ เพื่อให้การดำเนินงาน บรรลุเป้าหมาย</t>
  </si>
  <si>
    <t xml:space="preserve"> - ช่วยกำกับ ตรวจสอบ ควบคุม และปฏิบัติงานที่ได้รับมอบหมายจากส่วนกลาง ส่วนภูมิภาค</t>
  </si>
  <si>
    <t>ปลัดองค์การบริหารส่วนตำบล (นักบริหารงานท้องถิ่นระดับกลาง)</t>
  </si>
  <si>
    <t>รองปลัดองค์การบริหารส่วนตำบล (นักบริหารงานท้องถิ่นระดับต้น)</t>
  </si>
  <si>
    <t>ทุกแผนงาน/ทุกส่วนราชการ</t>
  </si>
  <si>
    <r>
      <t xml:space="preserve"> -</t>
    </r>
    <r>
      <rPr>
        <sz val="13"/>
        <color indexed="8"/>
        <rFont val="TH SarabunPSK"/>
        <family val="2"/>
      </rPr>
      <t xml:space="preserve"> เสนอความเห็นหรือช่วยพิจารณาอนุมัติ อนุญาต ดำเนินการต่างๆ ตามภารกิจของส่วนราชการ</t>
    </r>
  </si>
  <si>
    <t>กำกับดูแลเรื่องร้องเรียน ให้คำปรึกษา แนะนำ ด้านกฎหมายการอำนวยความเป็นธรรมให้แก่ประชาชน</t>
  </si>
  <si>
    <t>ปกครองบังคับบัญชา กำกับดูแล วางแผนอัตรากำลัง
บริหารทรัพยากรบุคคล</t>
  </si>
  <si>
    <t>วางแผน ติดตาม ควบคุม และตรวจสอบการใช้งบประมาณและทรัพยากรของหน่วยงาน การควบคุมการเบิกจ่ายเงินงบประมาณ</t>
  </si>
  <si>
    <t>วางแผนการจัดทำและบริหารงบประมาณรายจ่ายประจำปี เพื่อให้สนองตอบปัญหาความต้องการของประชาชนตามแผนพัฒนา</t>
  </si>
  <si>
    <t>ยุทธศาสตร์ที่ 1 ด้านโครงสร้างพื้นฐาน</t>
  </si>
  <si>
    <t xml:space="preserve"> - วางแผนงาน โครงการ หรือแผนการปฏิบัติงาน รวมทั้งเป้าหมายและผลสัมฤทธิ์ของหน่วยงานด้านงานบริหารทั่วไป งานสนับสนุน งานเลขานุการ งานนโยบายและแผน งบประมาณรายจ่ายประจำปี ข้อบัญญัติงบประมาณ หรืองานที่มิได้กำหนดให้เป็นหน้าที่ของกอง หรือส่วนราชการใด</t>
  </si>
  <si>
    <t>หัวหน้าสำนักปลัด  (นักบริหารงานทั่วไป ระดับ ต้น)</t>
  </si>
  <si>
    <t xml:space="preserve"> - งานบริหารทรัพยากรบุคคล ทะเบียนประวัติ การกำหนดตำแหน่ง และการวางแผนอัตรากาลัง การบริหารผลการปฏิบัติงาน และการบริหารค่าตอบแทน การดำเนินการ ทางวินัย การรักษาวินัย การสรรหา บรรจุแต่งตั้ง โอน ย้าย เลื่อนระดับ  เลื่อนขั้นเงินเดือน</t>
  </si>
  <si>
    <t xml:space="preserve"> - การรับ – ส่งหนังสือ การลงทะเบียน รับ-ส่งหนังสือ การร่างโต้ตอบหนังสือราชการ การบันทึกข้อมูล  และการพิมพ์เอกสาร จดหมาย และหนังสือราชการต่างๆ จัดเก็บเอกสาร หนังสือราชการ รวบรวมข้อมูล จัดเก็บข้อมูลสถิติ หนังสือเวียนต่าง ๆ</t>
  </si>
  <si>
    <t>งานนโยบายและแผน /สร้างความเข้มแข็งของชุมชน</t>
  </si>
  <si>
    <t xml:space="preserve"> - โครงการอบต.เคลื่อนที่พบประชาชน</t>
  </si>
  <si>
    <t xml:space="preserve"> - โครงการประชุมประชาคมตำบล</t>
  </si>
  <si>
    <t>กำหนดนโยบายและเป้าหมายของ อปท. ภารกิจหลักและแผนกลยุทธ์ของ อปท. วิเคราะห์นโยบายและแผนงานของ อปท. จัดทำแผนยุทธศาสตร์ แผนพัฒนา 3 ปี แผนการปฏิบัติงาน แผนงาน โครงการ</t>
  </si>
  <si>
    <t>นักวิเคราะห์นโยบายและแผนผู้ช่วยนักวิเคราะห์นโยบายและแผน</t>
  </si>
  <si>
    <t>งานกฎหมายและคดี</t>
  </si>
  <si>
    <t xml:space="preserve"> - ปฏิบัติงานทางกฎหมาย ซึ่งมีลักษณะงานที่ปฏิบัติเกี่ยวกับการพิจารณา วินิจฉัยปัญหากฎหมาย ร่าง และพิจารณาตรวจร่างข้อบัญญัติ กฎ ระเบียบ และข้อบังคับที่เกี่ยวข้อง จัดทานิติกรรม รวบรวมข้อเท็จจริง และพยานหลักฐานเพื่อดาเนินการทางคดี การสอบสวน ตรวจพิจารณาดาเนินการเกี่ยวกับวินัยพนักงานเทศบาลและการร้องทุกข์หรืออุทธรณ์</t>
  </si>
  <si>
    <t xml:space="preserve"> - ขับรถยนต์ บำรุงรักษา ทำความสะอาดรถยนต์ และแก้ไขข้อขัดข้องเล็กๆ น้อยๆ ในการใช้รถยนต์</t>
  </si>
  <si>
    <t>นิติกร</t>
  </si>
  <si>
    <t>พนักงานขับรถยนต์           พนักงานขัรถขยะ</t>
  </si>
  <si>
    <t xml:space="preserve">เจ้าพนักงานธุรการ           ผู้ช่วยเจ้าพนักงานธุรการ                </t>
  </si>
  <si>
    <t xml:space="preserve">      1      1</t>
  </si>
  <si>
    <t xml:space="preserve">     1     1    </t>
  </si>
  <si>
    <t xml:space="preserve">      3      1</t>
  </si>
  <si>
    <t xml:space="preserve">     3     1    </t>
  </si>
  <si>
    <t>คนงานทั่วไป                  พนักงานประจำรถขยะ</t>
  </si>
  <si>
    <t xml:space="preserve"> - โครงการเผยแพร่ความรู้ทางกฎหมายแก่ประชาชน</t>
  </si>
  <si>
    <t>สร้างความเข้มแข็งและชุมชน</t>
  </si>
  <si>
    <t>ยุทธศาสตร์ที่ 5 ด้านงานบริหารจัดการ</t>
  </si>
  <si>
    <t xml:space="preserve"> - การป้องกันระวังและบรรเทาสาธารณภัย ตรวจตรา รับแจ้งเหตุ เช่น อัคคีภัย อุทกภัย วาตภัย และภัยพิบัติต่างๆ เฝ้าระวัง ตรวจตรา และฝึกซ้อมการรับมือกับเหตุร้ายในรูปแบบต่างๆ จัดเตรียม ดูแล บารุงรักษาเครื่องมืออุปกรณ์ ตลอดจนยานพาหนะต่างๆ ให้อยู่ในสภาพพร้อมใช้ในการปฏิบัติงานอยู่เสมอ</t>
  </si>
  <si>
    <t xml:space="preserve"> - โครงการซักซ้อมแผนป้องกันและระงับอัคคีภัย</t>
  </si>
  <si>
    <t xml:space="preserve">เจ้าพนักงานป้องกันฯ          </t>
  </si>
  <si>
    <t>ยุทธศาสตร์ที่ 3 ด้านการศึกษา ศาสนา วัฒนธรรม นันทนาการ และสาธารณสุข</t>
  </si>
  <si>
    <t>งานการศึกษา</t>
  </si>
  <si>
    <t xml:space="preserve"> - เปิด-ปิดสำนักงาน ทำความสะอาดอาคารสถานที่และทรัพย์สินของทางราชการ และปฏิบัติงานอื่นที่ได้รับมอบหมาย                                จัดเก็บขยะมูลฝอยตามครัวเรือน  บำรุง ซ่อมแซมถังขยะมูลฝอย และงานอื่น ๆ ที่ได้รับมอบหมาย                                </t>
  </si>
  <si>
    <t xml:space="preserve"> - โครงการส่งเสริมการศึกษาและพัฒนาการเด็กปฐมวย</t>
  </si>
  <si>
    <t xml:space="preserve"> - โครงการพัฒนางานสาธารณสุขภาคประชาชน</t>
  </si>
  <si>
    <t xml:space="preserve"> - ปฏิบัติงานเกี่ยวกับงานวิชาการศึกษา โดยศึกษาโดยศึกษา วิเคราะห์ วิจัย วางแผน การแนะแนวการศึกษาและอาชีพ การสร้างและพัฒนาหลักสูตรของวิชาการต่าง ๆ ตลอดจนการให้หรือจัดบริการส่งเสริมการศึกษาโดยใช้เทคโนโลยี จัดทาแผนและระบบสารสนเทศ งานการศึกษาปฐมวัยและการศึกษาขั้นพื้นฐาน งานบริหารวิชาการ งานฝึกและส่งเสริมอาชีพ ส่งเสริมศาสนาศิลปะและวัฒนธรรม</t>
  </si>
  <si>
    <t xml:space="preserve"> - งานเกี่ยวกับการจัดการเรียนการสอนและดูแลเด็กปฐมวัย</t>
  </si>
  <si>
    <t xml:space="preserve"> - โครงการสนับสนุนกิจกรรมสำหรับเด็กและเยาวชน </t>
  </si>
  <si>
    <t xml:space="preserve"> - ปฏิบัติหน้าที่เลี้ยงดูแลเด็กก่อนประถมวัย </t>
  </si>
  <si>
    <t xml:space="preserve"> - ทำความสะอาดบริเวณศูนย์พัฒนาเด็กเล็ก  จัดเตรียมสถานที่ ที่ใช้ในกิจกรรมต่าง</t>
  </si>
  <si>
    <t>ครู</t>
  </si>
  <si>
    <t>ผู้ช่วยครูผู้ดูแลเด็ก</t>
  </si>
  <si>
    <t>ผู้ดูแลเด็ก</t>
  </si>
  <si>
    <t>กองคลัง</t>
  </si>
  <si>
    <t xml:space="preserve"> - วางแผนโครงการ  ติดตามเร่งรัดการดำเนินกิจกรรมต่าง ๆ ให้เป็นไปตามแผนงาน  โครงการ หรือแผนการปฏิบัติงาน ตลอดจนประเมินผล รายงานผล การดำเนินงาน เพื่อให้เป็นไปตามเป้าหมายและผลสัมฤทธิ์ของหน่วยงานตามที่กำหนด                   </t>
  </si>
  <si>
    <t>ผู้อำนวยการกองคลัง  (นักบริหารงานคลัง ระดับ ต้น )</t>
  </si>
  <si>
    <t>งานพัฒนารายได้</t>
  </si>
  <si>
    <t xml:space="preserve"> - จัดเก็บภาษีบำรุงท้องที่</t>
  </si>
  <si>
    <t xml:space="preserve"> - จัดทำแผนที่ภาษี</t>
  </si>
  <si>
    <t xml:space="preserve"> - จัดเก็บภาษีโรงเรือนและที่ดิน</t>
  </si>
  <si>
    <t xml:space="preserve"> - จัดเก็บภาษีป้าย</t>
  </si>
  <si>
    <t xml:space="preserve"> - จัดเก็บค่าธรรมเนียมขยะมูลฝอย</t>
  </si>
  <si>
    <t xml:space="preserve"> - จัดเก็บค่าธรรมเนียมใบอนุญาตต่างๆ</t>
  </si>
  <si>
    <t xml:space="preserve"> - ทำหนังสือแจ้งเตือนผู้ค้างชำระภาษี</t>
  </si>
  <si>
    <t xml:space="preserve"> - จัดทำใบนำส่งเงิน</t>
  </si>
  <si>
    <t xml:space="preserve"> - จัดทำแผนการจัดเก็บภาษีต่างๆ</t>
  </si>
  <si>
    <t xml:space="preserve"> - จัดเตรียมเอกสารใบเสร็จรับเงิน</t>
  </si>
  <si>
    <t xml:space="preserve"> - สำรวจข้อมูลผู้เสียภาษีรายใหม่</t>
  </si>
  <si>
    <t xml:space="preserve"> - จัดทำประกาศและประชาสัมพันธ์</t>
  </si>
  <si>
    <t xml:space="preserve"> - จัดเก็บภาษีนอกสถานที่</t>
  </si>
  <si>
    <t>นักวิชาการจัดเก็บรายได้</t>
  </si>
  <si>
    <t>ผช.เจ้าพนักงานจัดเก็บรายด้</t>
  </si>
  <si>
    <t>งานทะเบียนและทรัพย์สิน</t>
  </si>
  <si>
    <t xml:space="preserve"> - งานจัดซื้อจัดจ้าง</t>
  </si>
  <si>
    <t xml:space="preserve"> - งานจัดทำทะเบียนวัสดุครุภัณฑ์/จำหน่าย</t>
  </si>
  <si>
    <t xml:space="preserve"> - งานเบิกจ่ายพัสดุครุภัณฑ์ต่างๆ</t>
  </si>
  <si>
    <t xml:space="preserve"> - งานซ่อมแซมพัสดุครุภัณฑ์ต่างๆ</t>
  </si>
  <si>
    <t xml:space="preserve"> - งานจัดทำแผนจัดหาพัสดุประจำปี และแผนการจัดซื้อจัดจ้าง</t>
  </si>
  <si>
    <t xml:space="preserve"> - งานจัดทำรายงานพัสดุประจำปี</t>
  </si>
  <si>
    <t xml:space="preserve"> - งานตรวจสอบพัสดุประจำปี</t>
  </si>
  <si>
    <t xml:space="preserve"> - การแต่งตั้งกรรมการตรวจรับพัสดุ</t>
  </si>
  <si>
    <t xml:space="preserve"> - งานจัดทำทะเบียนและคลังพัสดุ</t>
  </si>
  <si>
    <t xml:space="preserve"> - งานตรวจสอบการรับ-จ่ายพัสดุประจำปี</t>
  </si>
  <si>
    <t>เจ้าพนักงานพัสดุ</t>
  </si>
  <si>
    <t>ผช.เจ้าพนักงานพัสดุ</t>
  </si>
  <si>
    <t>งานการเงินและบัญชี</t>
  </si>
  <si>
    <t xml:space="preserve"> - การตรวจสอบการรับจ่ายเงิน</t>
  </si>
  <si>
    <t xml:space="preserve"> - การโอนเงินเดือนพนักงานเข้าธนาคาร</t>
  </si>
  <si>
    <t xml:space="preserve"> - การจัดทำฎีกาเบิกจ่ายเงิน</t>
  </si>
  <si>
    <t xml:space="preserve"> - การจัดทำแผนเบิกจ่ายเงินงบประมาณ</t>
  </si>
  <si>
    <t xml:space="preserve"> - ตรวจสอบเอกสารประกอบฏีกาจ่ายเงิน</t>
  </si>
  <si>
    <t xml:space="preserve"> - การเบิกตัดปีโครงการที่ดำเนินการไม่ทันในปีงบประมาณนั้น</t>
  </si>
  <si>
    <t>หรือขออนุมัติจัดทำรายจ่ายค้างจ่ายตามแบบที่กำหนด</t>
  </si>
  <si>
    <t xml:space="preserve"> - การรับเงินรายได้จากงานพัฒนาและจัดเก็บรายได้</t>
  </si>
  <si>
    <t>และนำฝากธนาคารทุกวัน</t>
  </si>
  <si>
    <t xml:space="preserve"> - การนำส่งเงินสมทบกองทุน กบท.</t>
  </si>
  <si>
    <t xml:space="preserve"> - การจัดทำรายงานการจัดทำเช็ค</t>
  </si>
  <si>
    <t xml:space="preserve"> - จัดทำบัญชีเงินสดรับและทะเบียนเงินรายรับ</t>
  </si>
  <si>
    <t xml:space="preserve"> - จัดทำรายงานเงินคงเหลือประจำวัน</t>
  </si>
  <si>
    <t xml:space="preserve"> - จัดทำใบผ่านรายการบัญชีทั่วไป</t>
  </si>
  <si>
    <t xml:space="preserve"> - รายงานการใช้จ่ายเงินเศรษฐกิจชุมชน</t>
  </si>
  <si>
    <t>นักวิชาการเงินและบัญชี</t>
  </si>
  <si>
    <t>เจ้าพนักงานการเงินและบัญชี</t>
  </si>
  <si>
    <t>ผช.เจ้าพนักงานการเงินและบัญชี</t>
  </si>
  <si>
    <t>กองช่าง</t>
  </si>
  <si>
    <t>กองสวัสดิการสังคม</t>
  </si>
  <si>
    <t>บริหารงานทั่วไป</t>
  </si>
  <si>
    <t>เคหะและชุมชน</t>
  </si>
  <si>
    <t xml:space="preserve"> - โครงการก่อสร้างถนนลาดยางสาย บ้านหนองผือ-ธาตุน้อย</t>
  </si>
  <si>
    <t xml:space="preserve"> - งานด้านการสำรวจ</t>
  </si>
  <si>
    <t xml:space="preserve"> - งานช่วยออกแบบและประมาณราคา</t>
  </si>
  <si>
    <t xml:space="preserve"> - งานควบคุมการก่อสร้าง</t>
  </si>
  <si>
    <t>เจ้าพนักงานจัดเก็บรายได้</t>
  </si>
  <si>
    <t>ผู้อำนวยการกองช่าง  (นักบริหารงานช่าง ระดับ ต้น )</t>
  </si>
  <si>
    <t>นายช่างโยธา</t>
  </si>
  <si>
    <t>ผช.นายช่างโยธา</t>
  </si>
  <si>
    <t>ผช.นายช่างไฟฟ้า</t>
  </si>
  <si>
    <t xml:space="preserve"> - งานงานบริการขอใช้ไฟฟ้า</t>
  </si>
  <si>
    <t xml:space="preserve"> - งานตรวจ  ติดตั้ง  โยกย้าย สับเปลี่ยน  ไฟฟ้า</t>
  </si>
  <si>
    <t xml:space="preserve"> - งานงานซ่อมแซม ดูแลระบบไฟฟ้า สาธารณะและสำนักงาน</t>
  </si>
  <si>
    <t>ยุทธศาสตร์ที่ 2 ด้านงานส่งเสริมคุณภาพชีวิต</t>
  </si>
  <si>
    <t>สังคมสงเคราะห์</t>
  </si>
  <si>
    <t xml:space="preserve"> - โครงการฝึกอบรมเพื่อพัฒนาและส่งเสริมคุณภาพชีวิตผู้สูงอายุ</t>
  </si>
  <si>
    <t>ผู้อำนวยการกองสวัดิการสังคม  (นักบริหารงานสวัสดิการสังคม ระดับ ต้น )</t>
  </si>
  <si>
    <t xml:space="preserve"> - โครงการจัดงานวันผู้สูงอายุ</t>
  </si>
  <si>
    <t xml:space="preserve"> - งานสงเคราะห์ผู้สูงอายุ</t>
  </si>
  <si>
    <t xml:space="preserve"> - งานสงเคราะห์ผู้พิการ</t>
  </si>
  <si>
    <t xml:space="preserve"> - งานสงเคราะห์ผู้ป่วยเอดส์</t>
  </si>
  <si>
    <t>นักพัฒนาชุมชน</t>
  </si>
  <si>
    <t xml:space="preserve">ตารางวิเคราะห์งานขององค์การบริหารส่วนตำบลบ้านยา   </t>
  </si>
  <si>
    <t>การรับฎีกาเบิกเงินจากงานต่างๆ ลงเลขรับฎีกาวันที่รับใบเบิกและนำส่งให้งานควบคุมงบประมาณตัดยอดเงินงบประมาณ</t>
  </si>
  <si>
    <t xml:space="preserve"> - การนำส่งเงินภาษีหัก ณ ที่จ่าย เงินประกันสังคมเงินค่าใช้จ่าย 5% เงินกู้</t>
  </si>
  <si>
    <t xml:space="preserve"> - รายงานการรับจ่ายเงินอุดหนุนทั่วไป อุดหนุนเฉพาะกิจ เงินถ่ายโอน</t>
  </si>
  <si>
    <t xml:space="preserve"> - จัดทำทะเบียนคุมเงินรายรับ-รายจ่าย ทะเบียนคุมเงินค้ำ ประกันสัญญา ทะเบียนคุมเงินสะสม</t>
  </si>
  <si>
    <t xml:space="preserve"> - จัดทำรายงานประจำเดือน ได้แก่ งบกระทบยอดรายงานเงินรับฝาก รายงานกระแสเงินสด งบรับจ่ายเงินสดกระดาษทำการกระทบยอด รายจ่าย ตามงบประมาณ ฯลฯ</t>
  </si>
  <si>
    <t xml:space="preserve">นักวิชาการศึกษา             ผู้ช่วยนักวิชาการศึกษา            </t>
  </si>
  <si>
    <t>รวม</t>
  </si>
  <si>
    <t>เพื่อใช้ประกอบการจัดทำแผนอัตรากำลัง 3 ปี ( ปี 2558 - 2560 )</t>
  </si>
  <si>
    <t xml:space="preserve">อบต.บ้านยาได้วิเคราะห์การกำหนดตำแหน่งจากภารกิจที่ได้ดำเนินการในแต่ละส่วนราชการในระยะเวลา 3 ปีข้างหน้า  ตามหนังสือที่ มท 0809.2  /ว53 </t>
  </si>
  <si>
    <t xml:space="preserve">อบต.บ้านยาได้วิเคราะห์การกำหนดตำแหน่งจากภารกิจที่ได้ดำเนินการในแต่ละส่วนราชการในระยะเวลา 3 ปีข้างหน้า   </t>
  </si>
  <si>
    <t xml:space="preserve">ซึ่งเป็นการสะท้อนให้เห็นว่าปริมาณงานในแต่ละส่วนราชการ มีเท่าใดเพื่อนำมาวิเคราะห์ว่าจะใช้ตำแหน่งใด ประเภทใด จำนวนเท่าใด ในส่วนราชการใด </t>
  </si>
  <si>
    <t xml:space="preserve"> (2558-2560) ที่มีประสิทธิภาพ คุ้มค่า ดังนี้</t>
  </si>
  <si>
    <t>เพื่อให้การคำนวณและวิเคราะห์อัตรากำลังในการกำหนดตำแหน่ง รวมถึงจำนวนอัตรากำลังที่พึงมีเป็นไปอย่างเหมาะสม อันจะนำไปสู่การจัดทำแผนอัตรากำลัง 3 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</si>
</sst>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Wingdings"/>
      <charset val="2"/>
    </font>
    <font>
      <sz val="13"/>
      <color theme="1"/>
      <name val="TH SarabunIT๙"/>
      <family val="2"/>
      <charset val="222"/>
    </font>
    <font>
      <sz val="16"/>
      <color indexed="8"/>
      <name val="TH SarabunPSK"/>
      <family val="2"/>
    </font>
    <font>
      <sz val="13"/>
      <color indexed="8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IT๙"/>
      <family val="2"/>
    </font>
    <font>
      <sz val="13"/>
      <name val="TH SarabunPSK"/>
      <family val="2"/>
    </font>
    <font>
      <sz val="13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0" fontId="0" fillId="0" borderId="3" xfId="0" applyBorder="1"/>
    <xf numFmtId="0" fontId="4" fillId="0" borderId="3" xfId="0" applyFont="1" applyBorder="1"/>
    <xf numFmtId="0" fontId="6" fillId="0" borderId="3" xfId="0" applyFont="1" applyBorder="1" applyAlignment="1">
      <alignment vertical="top" wrapText="1"/>
    </xf>
    <xf numFmtId="0" fontId="7" fillId="0" borderId="3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15" xfId="0" applyFont="1" applyBorder="1"/>
    <xf numFmtId="0" fontId="7" fillId="0" borderId="12" xfId="0" applyFont="1" applyBorder="1"/>
    <xf numFmtId="0" fontId="7" fillId="0" borderId="8" xfId="0" applyFont="1" applyBorder="1"/>
    <xf numFmtId="0" fontId="7" fillId="0" borderId="0" xfId="0" applyFont="1" applyBorder="1" applyAlignment="1">
      <alignment horizontal="center" vertical="top" wrapText="1"/>
    </xf>
    <xf numFmtId="0" fontId="7" fillId="0" borderId="16" xfId="0" applyFont="1" applyBorder="1"/>
    <xf numFmtId="0" fontId="7" fillId="0" borderId="8" xfId="0" applyFont="1" applyBorder="1" applyAlignment="1">
      <alignment horizontal="center" vertical="top" wrapText="1"/>
    </xf>
    <xf numFmtId="187" fontId="6" fillId="0" borderId="3" xfId="1" applyNumberFormat="1" applyFont="1" applyBorder="1" applyAlignment="1">
      <alignment vertical="top" wrapText="1"/>
    </xf>
    <xf numFmtId="43" fontId="6" fillId="0" borderId="3" xfId="0" applyNumberFormat="1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/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9" xfId="0" applyBorder="1"/>
    <xf numFmtId="0" fontId="7" fillId="0" borderId="14" xfId="0" applyFont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0" fillId="0" borderId="2" xfId="0" applyBorder="1"/>
    <xf numFmtId="0" fontId="0" fillId="0" borderId="11" xfId="0" applyBorder="1"/>
    <xf numFmtId="0" fontId="7" fillId="0" borderId="7" xfId="0" applyFont="1" applyBorder="1"/>
    <xf numFmtId="0" fontId="0" fillId="0" borderId="7" xfId="0" applyBorder="1"/>
    <xf numFmtId="0" fontId="10" fillId="0" borderId="3" xfId="0" applyFont="1" applyFill="1" applyBorder="1" applyAlignment="1" applyProtection="1">
      <alignment horizontal="left" vertical="top" wrapText="1"/>
    </xf>
    <xf numFmtId="0" fontId="11" fillId="0" borderId="3" xfId="0" applyFont="1" applyFill="1" applyBorder="1" applyAlignment="1" applyProtection="1">
      <alignment horizontal="left" vertical="top" wrapText="1"/>
    </xf>
    <xf numFmtId="0" fontId="11" fillId="0" borderId="3" xfId="0" applyFont="1" applyFill="1" applyBorder="1" applyAlignment="1" applyProtection="1">
      <alignment vertical="top" wrapText="1"/>
    </xf>
    <xf numFmtId="187" fontId="9" fillId="0" borderId="3" xfId="1" applyNumberFormat="1" applyFont="1" applyBorder="1"/>
    <xf numFmtId="43" fontId="9" fillId="0" borderId="3" xfId="0" applyNumberFormat="1" applyFont="1" applyBorder="1"/>
    <xf numFmtId="0" fontId="11" fillId="0" borderId="9" xfId="0" applyFont="1" applyFill="1" applyBorder="1" applyAlignment="1" applyProtection="1">
      <alignment horizontal="left" vertical="top" wrapText="1"/>
    </xf>
    <xf numFmtId="0" fontId="9" fillId="0" borderId="8" xfId="0" applyFont="1" applyBorder="1"/>
    <xf numFmtId="0" fontId="8" fillId="0" borderId="7" xfId="0" applyFont="1" applyBorder="1" applyAlignment="1">
      <alignment vertical="top" wrapText="1"/>
    </xf>
    <xf numFmtId="187" fontId="9" fillId="0" borderId="3" xfId="1" applyNumberFormat="1" applyFont="1" applyBorder="1" applyAlignment="1">
      <alignment vertical="top" wrapText="1"/>
    </xf>
    <xf numFmtId="43" fontId="9" fillId="0" borderId="3" xfId="0" applyNumberFormat="1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187" fontId="9" fillId="0" borderId="8" xfId="1" applyNumberFormat="1" applyFont="1" applyBorder="1" applyAlignment="1">
      <alignment vertical="top" wrapText="1"/>
    </xf>
    <xf numFmtId="43" fontId="9" fillId="0" borderId="8" xfId="0" applyNumberFormat="1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7" fillId="0" borderId="4" xfId="0" applyFont="1" applyBorder="1"/>
    <xf numFmtId="0" fontId="9" fillId="0" borderId="3" xfId="0" applyFont="1" applyBorder="1" applyAlignment="1">
      <alignment vertical="top"/>
    </xf>
    <xf numFmtId="187" fontId="9" fillId="0" borderId="3" xfId="1" applyNumberFormat="1" applyFont="1" applyBorder="1" applyAlignment="1">
      <alignment vertical="top"/>
    </xf>
    <xf numFmtId="43" fontId="9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12" fillId="0" borderId="17" xfId="0" applyFont="1" applyFill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7" fillId="0" borderId="12" xfId="0" applyFont="1" applyBorder="1" applyAlignment="1">
      <alignment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9" xfId="0" applyFont="1" applyBorder="1" applyAlignment="1">
      <alignment vertical="top"/>
    </xf>
    <xf numFmtId="187" fontId="9" fillId="0" borderId="9" xfId="1" applyNumberFormat="1" applyFont="1" applyBorder="1" applyAlignment="1">
      <alignment vertical="top"/>
    </xf>
    <xf numFmtId="43" fontId="9" fillId="0" borderId="9" xfId="0" applyNumberFormat="1" applyFont="1" applyBorder="1" applyAlignment="1">
      <alignment vertical="top"/>
    </xf>
    <xf numFmtId="0" fontId="9" fillId="0" borderId="9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0" fillId="0" borderId="5" xfId="0" applyBorder="1"/>
    <xf numFmtId="0" fontId="9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187" fontId="9" fillId="0" borderId="0" xfId="1" applyNumberFormat="1" applyFont="1" applyBorder="1" applyAlignment="1">
      <alignment vertical="top"/>
    </xf>
    <xf numFmtId="43" fontId="9" fillId="0" borderId="0" xfId="0" applyNumberFormat="1" applyFont="1" applyBorder="1" applyAlignment="1">
      <alignment vertical="top"/>
    </xf>
    <xf numFmtId="187" fontId="9" fillId="0" borderId="6" xfId="1" applyNumberFormat="1" applyFont="1" applyBorder="1" applyAlignment="1">
      <alignment vertical="top"/>
    </xf>
    <xf numFmtId="0" fontId="12" fillId="0" borderId="9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4" fillId="0" borderId="8" xfId="0" applyFont="1" applyBorder="1"/>
    <xf numFmtId="0" fontId="12" fillId="0" borderId="16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187" fontId="15" fillId="0" borderId="8" xfId="1" applyNumberFormat="1" applyFont="1" applyFill="1" applyBorder="1" applyAlignment="1">
      <alignment horizontal="center" vertical="center" wrapText="1"/>
    </xf>
    <xf numFmtId="187" fontId="15" fillId="0" borderId="7" xfId="1" applyNumberFormat="1" applyFont="1" applyFill="1" applyBorder="1" applyAlignment="1">
      <alignment horizontal="center" vertical="center" wrapText="1"/>
    </xf>
    <xf numFmtId="43" fontId="15" fillId="0" borderId="15" xfId="0" applyNumberFormat="1" applyFont="1" applyFill="1" applyBorder="1" applyAlignment="1">
      <alignment horizontal="center" vertical="center" wrapText="1"/>
    </xf>
    <xf numFmtId="43" fontId="9" fillId="0" borderId="12" xfId="0" applyNumberFormat="1" applyFont="1" applyBorder="1" applyAlignment="1">
      <alignment vertical="top"/>
    </xf>
    <xf numFmtId="0" fontId="9" fillId="0" borderId="16" xfId="0" applyFont="1" applyBorder="1" applyAlignment="1">
      <alignment vertical="top" wrapText="1"/>
    </xf>
    <xf numFmtId="43" fontId="15" fillId="0" borderId="14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12" fillId="0" borderId="13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12" fillId="0" borderId="3" xfId="0" applyFont="1" applyFill="1" applyBorder="1" applyAlignment="1">
      <alignment wrapText="1"/>
    </xf>
    <xf numFmtId="0" fontId="15" fillId="0" borderId="7" xfId="0" applyFont="1" applyFill="1" applyBorder="1"/>
    <xf numFmtId="0" fontId="0" fillId="0" borderId="0" xfId="0" applyBorder="1"/>
    <xf numFmtId="0" fontId="0" fillId="0" borderId="15" xfId="0" applyBorder="1"/>
    <xf numFmtId="0" fontId="0" fillId="0" borderId="12" xfId="0" applyBorder="1"/>
    <xf numFmtId="0" fontId="9" fillId="0" borderId="14" xfId="0" applyFont="1" applyBorder="1" applyAlignment="1">
      <alignment vertical="center" wrapText="1"/>
    </xf>
    <xf numFmtId="0" fontId="0" fillId="0" borderId="8" xfId="0" applyBorder="1"/>
    <xf numFmtId="0" fontId="15" fillId="0" borderId="8" xfId="0" applyFont="1" applyFill="1" applyBorder="1"/>
    <xf numFmtId="0" fontId="15" fillId="0" borderId="9" xfId="0" applyFont="1" applyFill="1" applyBorder="1"/>
    <xf numFmtId="0" fontId="9" fillId="0" borderId="8" xfId="0" applyFont="1" applyBorder="1" applyAlignment="1">
      <alignment vertical="top"/>
    </xf>
    <xf numFmtId="187" fontId="9" fillId="0" borderId="8" xfId="1" applyNumberFormat="1" applyFont="1" applyBorder="1" applyAlignment="1">
      <alignment vertical="top"/>
    </xf>
    <xf numFmtId="187" fontId="9" fillId="0" borderId="7" xfId="1" applyNumberFormat="1" applyFont="1" applyBorder="1" applyAlignment="1">
      <alignment vertical="top"/>
    </xf>
    <xf numFmtId="43" fontId="9" fillId="0" borderId="8" xfId="0" applyNumberFormat="1" applyFont="1" applyBorder="1" applyAlignment="1">
      <alignment vertical="top"/>
    </xf>
    <xf numFmtId="43" fontId="9" fillId="0" borderId="7" xfId="0" applyNumberFormat="1" applyFont="1" applyBorder="1" applyAlignment="1">
      <alignment vertical="top"/>
    </xf>
    <xf numFmtId="0" fontId="9" fillId="0" borderId="7" xfId="0" applyFont="1" applyBorder="1"/>
    <xf numFmtId="0" fontId="9" fillId="0" borderId="9" xfId="0" applyFont="1" applyBorder="1"/>
    <xf numFmtId="187" fontId="9" fillId="0" borderId="14" xfId="1" applyNumberFormat="1" applyFont="1" applyBorder="1" applyAlignment="1">
      <alignment vertical="top"/>
    </xf>
    <xf numFmtId="187" fontId="9" fillId="0" borderId="15" xfId="1" applyNumberFormat="1" applyFont="1" applyBorder="1" applyAlignment="1">
      <alignment vertical="top"/>
    </xf>
    <xf numFmtId="0" fontId="9" fillId="0" borderId="15" xfId="0" applyFont="1" applyBorder="1"/>
    <xf numFmtId="0" fontId="9" fillId="0" borderId="12" xfId="0" applyFont="1" applyBorder="1"/>
    <xf numFmtId="0" fontId="0" fillId="0" borderId="16" xfId="0" applyBorder="1"/>
    <xf numFmtId="187" fontId="9" fillId="0" borderId="12" xfId="1" applyNumberFormat="1" applyFont="1" applyBorder="1" applyAlignment="1">
      <alignment vertical="top"/>
    </xf>
    <xf numFmtId="0" fontId="9" fillId="0" borderId="10" xfId="0" applyFont="1" applyBorder="1" applyAlignment="1">
      <alignment vertical="top" wrapText="1"/>
    </xf>
    <xf numFmtId="0" fontId="9" fillId="0" borderId="16" xfId="0" applyFont="1" applyBorder="1"/>
    <xf numFmtId="0" fontId="9" fillId="0" borderId="7" xfId="0" applyFont="1" applyBorder="1" applyAlignment="1">
      <alignment vertical="center" wrapText="1"/>
    </xf>
    <xf numFmtId="187" fontId="9" fillId="0" borderId="10" xfId="1" applyNumberFormat="1" applyFont="1" applyBorder="1" applyAlignment="1">
      <alignment vertical="top"/>
    </xf>
    <xf numFmtId="187" fontId="9" fillId="0" borderId="16" xfId="1" applyNumberFormat="1" applyFont="1" applyBorder="1" applyAlignment="1">
      <alignment vertical="top"/>
    </xf>
    <xf numFmtId="187" fontId="9" fillId="0" borderId="16" xfId="1" applyNumberFormat="1" applyFont="1" applyBorder="1"/>
    <xf numFmtId="187" fontId="9" fillId="0" borderId="16" xfId="1" applyNumberFormat="1" applyFont="1" applyBorder="1" applyAlignment="1">
      <alignment vertical="center" wrapText="1"/>
    </xf>
    <xf numFmtId="187" fontId="9" fillId="0" borderId="11" xfId="1" applyNumberFormat="1" applyFont="1" applyBorder="1"/>
    <xf numFmtId="0" fontId="17" fillId="0" borderId="7" xfId="0" applyFont="1" applyFill="1" applyBorder="1"/>
    <xf numFmtId="0" fontId="15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top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9" fillId="0" borderId="0" xfId="0" applyFont="1" applyBorder="1"/>
    <xf numFmtId="0" fontId="6" fillId="0" borderId="0" xfId="0" applyFont="1" applyBorder="1"/>
    <xf numFmtId="0" fontId="4" fillId="0" borderId="6" xfId="0" applyFont="1" applyBorder="1"/>
    <xf numFmtId="0" fontId="14" fillId="0" borderId="7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wrapText="1"/>
    </xf>
    <xf numFmtId="0" fontId="14" fillId="0" borderId="9" xfId="0" applyFont="1" applyFill="1" applyBorder="1" applyAlignment="1">
      <alignment vertical="top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top" wrapText="1"/>
    </xf>
    <xf numFmtId="0" fontId="15" fillId="0" borderId="7" xfId="0" applyFont="1" applyFill="1" applyBorder="1" applyAlignment="1">
      <alignment wrapText="1"/>
    </xf>
    <xf numFmtId="0" fontId="15" fillId="0" borderId="9" xfId="0" applyFont="1" applyFill="1" applyBorder="1" applyAlignment="1">
      <alignment horizontal="left" vertical="center" wrapText="1"/>
    </xf>
    <xf numFmtId="0" fontId="0" fillId="0" borderId="10" xfId="0" applyBorder="1"/>
    <xf numFmtId="0" fontId="9" fillId="0" borderId="13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top" wrapText="1"/>
    </xf>
    <xf numFmtId="0" fontId="14" fillId="0" borderId="8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6" fillId="0" borderId="2" xfId="0" applyFont="1" applyBorder="1"/>
    <xf numFmtId="0" fontId="8" fillId="0" borderId="4" xfId="0" applyFont="1" applyBorder="1" applyAlignment="1">
      <alignment vertical="top" wrapText="1"/>
    </xf>
    <xf numFmtId="0" fontId="0" fillId="0" borderId="0" xfId="0" applyAlignment="1">
      <alignment horizontal="right" textRotation="180"/>
    </xf>
    <xf numFmtId="0" fontId="1" fillId="0" borderId="0" xfId="0" applyFont="1" applyFill="1" applyBorder="1" applyAlignment="1">
      <alignment horizontal="center"/>
    </xf>
    <xf numFmtId="187" fontId="9" fillId="0" borderId="16" xfId="1" applyNumberFormat="1" applyFont="1" applyBorder="1" applyAlignment="1">
      <alignment horizontal="center" vertical="center"/>
    </xf>
    <xf numFmtId="187" fontId="9" fillId="0" borderId="7" xfId="1" applyNumberFormat="1" applyFont="1" applyBorder="1" applyAlignment="1">
      <alignment horizontal="center" vertical="center"/>
    </xf>
    <xf numFmtId="43" fontId="9" fillId="0" borderId="7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7" xfId="0" applyFont="1" applyBorder="1" applyAlignment="1">
      <alignment horizontal="right" vertical="center"/>
    </xf>
    <xf numFmtId="187" fontId="9" fillId="0" borderId="7" xfId="1" applyNumberFormat="1" applyFont="1" applyBorder="1" applyAlignment="1">
      <alignment vertical="center" wrapText="1"/>
    </xf>
    <xf numFmtId="43" fontId="9" fillId="0" borderId="7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187" fontId="7" fillId="0" borderId="7" xfId="1" applyNumberFormat="1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43" fontId="7" fillId="0" borderId="7" xfId="0" applyNumberFormat="1" applyFont="1" applyBorder="1" applyAlignment="1">
      <alignment vertical="center" wrapText="1"/>
    </xf>
    <xf numFmtId="2" fontId="7" fillId="0" borderId="7" xfId="0" applyNumberFormat="1" applyFont="1" applyBorder="1" applyAlignment="1">
      <alignment vertical="center" wrapText="1"/>
    </xf>
    <xf numFmtId="43" fontId="7" fillId="0" borderId="7" xfId="0" applyNumberFormat="1" applyFont="1" applyBorder="1" applyAlignment="1">
      <alignment horizontal="right" vertical="center" wrapText="1"/>
    </xf>
    <xf numFmtId="187" fontId="7" fillId="0" borderId="9" xfId="1" applyNumberFormat="1" applyFont="1" applyBorder="1" applyAlignment="1">
      <alignment vertical="center" wrapText="1"/>
    </xf>
    <xf numFmtId="43" fontId="7" fillId="0" borderId="9" xfId="0" applyNumberFormat="1" applyFont="1" applyBorder="1" applyAlignment="1">
      <alignment vertical="center" wrapText="1"/>
    </xf>
    <xf numFmtId="187" fontId="7" fillId="0" borderId="7" xfId="1" applyNumberFormat="1" applyFont="1" applyBorder="1"/>
    <xf numFmtId="43" fontId="7" fillId="0" borderId="7" xfId="0" applyNumberFormat="1" applyFont="1" applyBorder="1"/>
    <xf numFmtId="187" fontId="7" fillId="0" borderId="7" xfId="0" applyNumberFormat="1" applyFont="1" applyBorder="1"/>
    <xf numFmtId="0" fontId="9" fillId="0" borderId="13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7" fontId="9" fillId="0" borderId="7" xfId="1" applyNumberFormat="1" applyFont="1" applyBorder="1"/>
    <xf numFmtId="187" fontId="7" fillId="0" borderId="8" xfId="1" applyNumberFormat="1" applyFont="1" applyBorder="1"/>
    <xf numFmtId="43" fontId="7" fillId="0" borderId="8" xfId="0" applyNumberFormat="1" applyFont="1" applyBorder="1"/>
    <xf numFmtId="187" fontId="9" fillId="0" borderId="11" xfId="1" applyNumberFormat="1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87" fontId="9" fillId="0" borderId="9" xfId="1" applyNumberFormat="1" applyFont="1" applyBorder="1" applyAlignment="1">
      <alignment vertical="center"/>
    </xf>
    <xf numFmtId="43" fontId="9" fillId="0" borderId="9" xfId="0" applyNumberFormat="1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1" fillId="0" borderId="5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7" fontId="15" fillId="0" borderId="3" xfId="1" applyNumberFormat="1" applyFont="1" applyFill="1" applyBorder="1" applyAlignment="1">
      <alignment horizontal="center" vertical="center" wrapText="1"/>
    </xf>
    <xf numFmtId="43" fontId="15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justify" wrapText="1"/>
    </xf>
    <xf numFmtId="187" fontId="5" fillId="0" borderId="8" xfId="1" applyNumberFormat="1" applyFont="1" applyBorder="1" applyAlignment="1">
      <alignment horizontal="center" vertical="center" wrapText="1"/>
    </xf>
    <xf numFmtId="187" fontId="5" fillId="0" borderId="9" xfId="1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justify" wrapText="1"/>
    </xf>
    <xf numFmtId="0" fontId="0" fillId="0" borderId="0" xfId="0" applyAlignment="1">
      <alignment horizontal="left" vertical="justify" wrapText="1"/>
    </xf>
    <xf numFmtId="0" fontId="7" fillId="0" borderId="0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top" wrapText="1"/>
    </xf>
    <xf numFmtId="0" fontId="9" fillId="0" borderId="13" xfId="0" applyFont="1" applyBorder="1" applyAlignment="1">
      <alignment vertical="top"/>
    </xf>
    <xf numFmtId="187" fontId="9" fillId="0" borderId="13" xfId="1" applyNumberFormat="1" applyFont="1" applyBorder="1" applyAlignment="1">
      <alignment vertical="top"/>
    </xf>
    <xf numFmtId="43" fontId="9" fillId="0" borderId="13" xfId="0" applyNumberFormat="1" applyFont="1" applyBorder="1" applyAlignment="1">
      <alignment vertical="top"/>
    </xf>
    <xf numFmtId="0" fontId="15" fillId="0" borderId="0" xfId="0" applyFont="1" applyFill="1" applyBorder="1" applyAlignment="1">
      <alignment horizontal="left" vertical="center" wrapText="1"/>
    </xf>
    <xf numFmtId="187" fontId="9" fillId="0" borderId="0" xfId="1" applyNumberFormat="1" applyFont="1" applyBorder="1" applyAlignment="1">
      <alignment vertical="center" wrapText="1"/>
    </xf>
    <xf numFmtId="187" fontId="9" fillId="0" borderId="0" xfId="1" applyNumberFormat="1" applyFont="1" applyBorder="1" applyAlignment="1">
      <alignment vertical="center"/>
    </xf>
    <xf numFmtId="43" fontId="9" fillId="0" borderId="0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topLeftCell="A7" workbookViewId="0">
      <selection activeCell="P12" sqref="P12"/>
    </sheetView>
  </sheetViews>
  <sheetFormatPr defaultRowHeight="20.25" x14ac:dyDescent="0.3"/>
  <cols>
    <col min="1" max="1" width="9.5546875" customWidth="1"/>
    <col min="2" max="2" width="7.88671875" customWidth="1"/>
    <col min="3" max="3" width="16.88671875" customWidth="1"/>
    <col min="4" max="5" width="2.88671875" customWidth="1"/>
    <col min="6" max="6" width="3" customWidth="1"/>
    <col min="7" max="7" width="19.33203125" customWidth="1"/>
    <col min="8" max="8" width="5.33203125" customWidth="1"/>
    <col min="9" max="9" width="5.44140625" customWidth="1"/>
    <col min="10" max="10" width="7.33203125" customWidth="1"/>
    <col min="11" max="11" width="5.33203125" customWidth="1"/>
    <col min="12" max="12" width="15.33203125" customWidth="1"/>
    <col min="13" max="13" width="5.6640625" customWidth="1"/>
    <col min="14" max="14" width="5.5546875" customWidth="1"/>
    <col min="17" max="17" width="23.6640625" customWidth="1"/>
  </cols>
  <sheetData>
    <row r="1" spans="1:16" x14ac:dyDescent="0.3">
      <c r="N1" s="158">
        <v>46</v>
      </c>
    </row>
    <row r="2" spans="1:16" x14ac:dyDescent="0.3">
      <c r="A2" s="221" t="s">
        <v>150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3" spans="1:16" x14ac:dyDescent="0.3">
      <c r="A3" s="222" t="s">
        <v>158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</row>
    <row r="4" spans="1:16" ht="20.25" customHeight="1" x14ac:dyDescent="0.3">
      <c r="A4" s="223" t="s">
        <v>159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</row>
    <row r="5" spans="1:16" ht="20.25" customHeight="1" x14ac:dyDescent="0.3">
      <c r="A5" s="224" t="s">
        <v>14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</row>
    <row r="6" spans="1:16" ht="20.25" customHeight="1" x14ac:dyDescent="0.3">
      <c r="A6" s="224" t="s">
        <v>13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spans="1:16" ht="20.25" customHeight="1" x14ac:dyDescent="0.3">
      <c r="A7" s="217" t="s">
        <v>12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1"/>
      <c r="P7" s="1"/>
    </row>
    <row r="8" spans="1:16" ht="20.25" customHeight="1" x14ac:dyDescent="0.3">
      <c r="A8" s="217" t="s">
        <v>10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1"/>
      <c r="P8" s="1"/>
    </row>
    <row r="9" spans="1:16" ht="20.25" customHeight="1" x14ac:dyDescent="0.3">
      <c r="A9" s="217" t="s">
        <v>9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1"/>
      <c r="P9" s="1"/>
    </row>
    <row r="10" spans="1:16" ht="78" customHeight="1" x14ac:dyDescent="0.3">
      <c r="A10" s="203" t="s">
        <v>1</v>
      </c>
      <c r="B10" s="200" t="s">
        <v>2</v>
      </c>
      <c r="C10" s="200" t="s">
        <v>0</v>
      </c>
      <c r="D10" s="206" t="s">
        <v>6</v>
      </c>
      <c r="E10" s="206"/>
      <c r="F10" s="206"/>
      <c r="G10" s="200" t="s">
        <v>11</v>
      </c>
      <c r="H10" s="200" t="s">
        <v>15</v>
      </c>
      <c r="I10" s="200" t="s">
        <v>16</v>
      </c>
      <c r="J10" s="200" t="s">
        <v>18</v>
      </c>
      <c r="K10" s="200" t="s">
        <v>17</v>
      </c>
      <c r="L10" s="200" t="s">
        <v>4</v>
      </c>
      <c r="M10" s="200" t="s">
        <v>5</v>
      </c>
      <c r="N10" s="200" t="s">
        <v>3</v>
      </c>
    </row>
    <row r="11" spans="1:16" ht="25.5" customHeight="1" x14ac:dyDescent="0.3">
      <c r="A11" s="204"/>
      <c r="B11" s="201"/>
      <c r="C11" s="220"/>
      <c r="D11" s="3">
        <v>61</v>
      </c>
      <c r="E11" s="3">
        <v>62</v>
      </c>
      <c r="F11" s="3">
        <v>63</v>
      </c>
      <c r="G11" s="210"/>
      <c r="H11" s="201"/>
      <c r="I11" s="201"/>
      <c r="J11" s="201"/>
      <c r="K11" s="201"/>
      <c r="L11" s="201"/>
      <c r="M11" s="201"/>
      <c r="N11" s="201"/>
    </row>
    <row r="12" spans="1:16" ht="54" customHeight="1" x14ac:dyDescent="0.3">
      <c r="A12" s="13" t="s">
        <v>19</v>
      </c>
      <c r="B12" s="13" t="s">
        <v>28</v>
      </c>
      <c r="C12" s="23" t="s">
        <v>20</v>
      </c>
      <c r="D12" s="24" t="s">
        <v>21</v>
      </c>
      <c r="E12" s="24" t="s">
        <v>21</v>
      </c>
      <c r="F12" s="24" t="s">
        <v>21</v>
      </c>
      <c r="G12" s="18" t="s">
        <v>22</v>
      </c>
      <c r="H12" s="4">
        <v>180</v>
      </c>
      <c r="I12" s="4">
        <v>250</v>
      </c>
      <c r="J12" s="14">
        <f>H12*I12</f>
        <v>45000</v>
      </c>
      <c r="K12" s="15">
        <f>J12/82800</f>
        <v>0.54347826086956519</v>
      </c>
      <c r="L12" s="16" t="s">
        <v>26</v>
      </c>
      <c r="M12" s="21">
        <v>1</v>
      </c>
      <c r="N12" s="21">
        <v>1</v>
      </c>
    </row>
    <row r="13" spans="1:16" ht="46.5" customHeight="1" x14ac:dyDescent="0.3">
      <c r="A13" s="28"/>
      <c r="B13" s="28"/>
      <c r="C13" s="8"/>
      <c r="D13" s="37"/>
      <c r="E13" s="37"/>
      <c r="F13" s="37"/>
      <c r="G13" s="19" t="s">
        <v>23</v>
      </c>
      <c r="H13" s="17">
        <v>180</v>
      </c>
      <c r="I13" s="17">
        <v>60</v>
      </c>
      <c r="J13" s="33">
        <f>H13*I13</f>
        <v>10800</v>
      </c>
      <c r="K13" s="34">
        <f>J13/82800</f>
        <v>0.13043478260869565</v>
      </c>
      <c r="L13" s="16" t="s">
        <v>27</v>
      </c>
      <c r="M13" s="21">
        <v>1</v>
      </c>
      <c r="N13" s="21">
        <v>1</v>
      </c>
    </row>
    <row r="14" spans="1:16" ht="68.25" customHeight="1" x14ac:dyDescent="0.3">
      <c r="A14" s="28"/>
      <c r="B14" s="28"/>
      <c r="C14" s="8"/>
      <c r="D14" s="28"/>
      <c r="E14" s="28"/>
      <c r="F14" s="28"/>
      <c r="G14" s="19" t="s">
        <v>24</v>
      </c>
      <c r="H14" s="17">
        <v>180</v>
      </c>
      <c r="I14" s="17">
        <v>60</v>
      </c>
      <c r="J14" s="33">
        <v>10800</v>
      </c>
      <c r="K14" s="34">
        <f>J14/82800</f>
        <v>0.13043478260869565</v>
      </c>
      <c r="L14" s="17"/>
      <c r="M14" s="5"/>
      <c r="N14" s="5"/>
    </row>
    <row r="15" spans="1:16" ht="55.5" customHeight="1" x14ac:dyDescent="0.3">
      <c r="A15" s="6"/>
      <c r="B15" s="6"/>
      <c r="C15" s="9"/>
      <c r="D15" s="6"/>
      <c r="E15" s="6"/>
      <c r="F15" s="6"/>
      <c r="G15" s="19" t="s">
        <v>25</v>
      </c>
      <c r="H15" s="17">
        <v>60</v>
      </c>
      <c r="I15" s="17">
        <v>250</v>
      </c>
      <c r="J15" s="33">
        <f>H15*I15</f>
        <v>15000</v>
      </c>
      <c r="K15" s="34">
        <f>J15/82800</f>
        <v>0.18115942028985507</v>
      </c>
      <c r="L15" s="17"/>
      <c r="M15" s="5"/>
      <c r="N15" s="5"/>
    </row>
    <row r="16" spans="1:16" ht="69" customHeight="1" x14ac:dyDescent="0.3">
      <c r="A16" s="203" t="s">
        <v>1</v>
      </c>
      <c r="B16" s="200" t="s">
        <v>2</v>
      </c>
      <c r="C16" s="200" t="s">
        <v>0</v>
      </c>
      <c r="D16" s="206" t="s">
        <v>6</v>
      </c>
      <c r="E16" s="206"/>
      <c r="F16" s="206"/>
      <c r="G16" s="200" t="s">
        <v>11</v>
      </c>
      <c r="H16" s="200" t="s">
        <v>15</v>
      </c>
      <c r="I16" s="200" t="s">
        <v>16</v>
      </c>
      <c r="J16" s="218" t="s">
        <v>18</v>
      </c>
      <c r="K16" s="200" t="s">
        <v>17</v>
      </c>
      <c r="L16" s="200" t="s">
        <v>4</v>
      </c>
      <c r="M16" s="200" t="s">
        <v>5</v>
      </c>
      <c r="N16" s="200" t="s">
        <v>3</v>
      </c>
    </row>
    <row r="17" spans="1:14" ht="39.75" customHeight="1" x14ac:dyDescent="0.3">
      <c r="A17" s="204"/>
      <c r="B17" s="201"/>
      <c r="C17" s="201"/>
      <c r="D17" s="3">
        <v>61</v>
      </c>
      <c r="E17" s="3">
        <v>62</v>
      </c>
      <c r="F17" s="3">
        <v>63</v>
      </c>
      <c r="G17" s="210"/>
      <c r="H17" s="201"/>
      <c r="I17" s="201"/>
      <c r="J17" s="219"/>
      <c r="K17" s="201"/>
      <c r="L17" s="201"/>
      <c r="M17" s="201"/>
      <c r="N17" s="201"/>
    </row>
    <row r="18" spans="1:14" ht="59.25" customHeight="1" x14ac:dyDescent="0.3">
      <c r="A18" s="13" t="s">
        <v>19</v>
      </c>
      <c r="B18" s="11" t="s">
        <v>28</v>
      </c>
      <c r="C18" s="13" t="s">
        <v>20</v>
      </c>
      <c r="D18" s="25" t="s">
        <v>21</v>
      </c>
      <c r="E18" s="24" t="s">
        <v>21</v>
      </c>
      <c r="F18" s="24" t="s">
        <v>21</v>
      </c>
      <c r="G18" s="30" t="s">
        <v>29</v>
      </c>
      <c r="H18" s="4">
        <v>30</v>
      </c>
      <c r="I18" s="14">
        <v>600</v>
      </c>
      <c r="J18" s="14">
        <f>H18*I18</f>
        <v>18000</v>
      </c>
      <c r="K18" s="15">
        <f>J18/82800</f>
        <v>0.21739130434782608</v>
      </c>
      <c r="L18" s="16"/>
      <c r="M18" s="21"/>
      <c r="N18" s="2"/>
    </row>
    <row r="19" spans="1:14" ht="51.75" x14ac:dyDescent="0.3">
      <c r="A19" s="28"/>
      <c r="B19" s="7"/>
      <c r="C19" s="28"/>
      <c r="D19" s="20"/>
      <c r="E19" s="37"/>
      <c r="F19" s="37"/>
      <c r="G19" s="35" t="s">
        <v>30</v>
      </c>
      <c r="H19" s="16">
        <v>60</v>
      </c>
      <c r="I19" s="16">
        <v>200</v>
      </c>
      <c r="J19" s="38">
        <f>H19*I19</f>
        <v>12000</v>
      </c>
      <c r="K19" s="39">
        <f>J19/82800</f>
        <v>0.14492753623188406</v>
      </c>
      <c r="L19" s="16"/>
      <c r="M19" s="21"/>
      <c r="N19" s="2"/>
    </row>
    <row r="20" spans="1:14" ht="51.75" x14ac:dyDescent="0.3">
      <c r="A20" s="28"/>
      <c r="B20" s="7"/>
      <c r="C20" s="28"/>
      <c r="D20" s="12"/>
      <c r="E20" s="28"/>
      <c r="F20" s="28"/>
      <c r="G20" s="32" t="s">
        <v>31</v>
      </c>
      <c r="H20" s="40">
        <v>60</v>
      </c>
      <c r="I20" s="40">
        <v>20</v>
      </c>
      <c r="J20" s="41">
        <f>H20*I20</f>
        <v>1200</v>
      </c>
      <c r="K20" s="42">
        <f>J20/82800</f>
        <v>1.4492753623188406E-2</v>
      </c>
      <c r="L20" s="36"/>
      <c r="M20" s="10"/>
      <c r="N20" s="29"/>
    </row>
    <row r="21" spans="1:14" ht="69" x14ac:dyDescent="0.3">
      <c r="A21" s="28"/>
      <c r="B21" s="7"/>
      <c r="C21" s="28"/>
      <c r="D21" s="12"/>
      <c r="E21" s="28"/>
      <c r="F21" s="28"/>
      <c r="G21" s="31" t="s">
        <v>32</v>
      </c>
      <c r="H21" s="16">
        <v>120</v>
      </c>
      <c r="I21" s="16">
        <v>200</v>
      </c>
      <c r="J21" s="38">
        <f>H21*I21</f>
        <v>24000</v>
      </c>
      <c r="K21" s="39">
        <f>J21/82800</f>
        <v>0.28985507246376813</v>
      </c>
      <c r="L21" s="17"/>
      <c r="M21" s="5"/>
      <c r="N21" s="2"/>
    </row>
    <row r="22" spans="1:14" ht="69" x14ac:dyDescent="0.3">
      <c r="A22" s="22"/>
      <c r="B22" s="26"/>
      <c r="C22" s="22"/>
      <c r="D22" s="27"/>
      <c r="E22" s="22"/>
      <c r="F22" s="22"/>
      <c r="G22" s="31" t="s">
        <v>33</v>
      </c>
      <c r="H22" s="16">
        <v>120</v>
      </c>
      <c r="I22" s="16">
        <v>200</v>
      </c>
      <c r="J22" s="38">
        <f>H22*I22</f>
        <v>24000</v>
      </c>
      <c r="K22" s="16">
        <f>J22/82800</f>
        <v>0.28985507246376813</v>
      </c>
      <c r="L22" s="2"/>
      <c r="M22" s="2"/>
      <c r="N22" s="2"/>
    </row>
    <row r="28" spans="1:14" ht="23.25" customHeight="1" x14ac:dyDescent="0.3">
      <c r="A28" s="214" t="s">
        <v>7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</row>
    <row r="29" spans="1:14" ht="27" customHeight="1" x14ac:dyDescent="0.3">
      <c r="A29" s="203" t="s">
        <v>1</v>
      </c>
      <c r="B29" s="200" t="s">
        <v>2</v>
      </c>
      <c r="C29" s="200" t="s">
        <v>0</v>
      </c>
      <c r="D29" s="206" t="s">
        <v>6</v>
      </c>
      <c r="E29" s="206"/>
      <c r="F29" s="206"/>
      <c r="G29" s="200" t="s">
        <v>11</v>
      </c>
      <c r="H29" s="200" t="s">
        <v>15</v>
      </c>
      <c r="I29" s="200" t="s">
        <v>16</v>
      </c>
      <c r="J29" s="200" t="s">
        <v>18</v>
      </c>
      <c r="K29" s="200" t="s">
        <v>17</v>
      </c>
      <c r="L29" s="200" t="s">
        <v>4</v>
      </c>
      <c r="M29" s="200" t="s">
        <v>5</v>
      </c>
      <c r="N29" s="200" t="s">
        <v>3</v>
      </c>
    </row>
    <row r="30" spans="1:14" ht="54" customHeight="1" x14ac:dyDescent="0.3">
      <c r="A30" s="204"/>
      <c r="B30" s="201"/>
      <c r="C30" s="220"/>
      <c r="D30" s="3">
        <v>61</v>
      </c>
      <c r="E30" s="3">
        <v>62</v>
      </c>
      <c r="F30" s="3">
        <v>63</v>
      </c>
      <c r="G30" s="210"/>
      <c r="H30" s="201"/>
      <c r="I30" s="201"/>
      <c r="J30" s="201"/>
      <c r="K30" s="201"/>
      <c r="L30" s="201"/>
      <c r="M30" s="201"/>
      <c r="N30" s="201"/>
    </row>
    <row r="31" spans="1:14" ht="155.25" x14ac:dyDescent="0.3">
      <c r="A31" s="21" t="s">
        <v>57</v>
      </c>
      <c r="B31" s="21" t="s">
        <v>127</v>
      </c>
      <c r="C31" s="43"/>
      <c r="D31" s="44" t="s">
        <v>21</v>
      </c>
      <c r="E31" s="44" t="s">
        <v>21</v>
      </c>
      <c r="F31" s="44" t="s">
        <v>21</v>
      </c>
      <c r="G31" s="45" t="s">
        <v>35</v>
      </c>
      <c r="H31" s="16">
        <v>120</v>
      </c>
      <c r="I31" s="16">
        <v>200</v>
      </c>
      <c r="J31" s="38">
        <f>H31*I31</f>
        <v>24000</v>
      </c>
      <c r="K31" s="39">
        <f>J31/82800</f>
        <v>0.28985507246376813</v>
      </c>
      <c r="L31" s="16" t="s">
        <v>36</v>
      </c>
      <c r="M31" s="21">
        <v>1</v>
      </c>
      <c r="N31" s="21">
        <v>1</v>
      </c>
    </row>
    <row r="32" spans="1:14" ht="120.75" customHeight="1" x14ac:dyDescent="0.3">
      <c r="A32" s="5"/>
      <c r="B32" s="21" t="s">
        <v>127</v>
      </c>
      <c r="C32" s="46"/>
      <c r="D32" s="44" t="s">
        <v>21</v>
      </c>
      <c r="E32" s="44" t="s">
        <v>21</v>
      </c>
      <c r="F32" s="44" t="s">
        <v>21</v>
      </c>
      <c r="G32" s="45" t="s">
        <v>37</v>
      </c>
      <c r="H32" s="47">
        <v>180</v>
      </c>
      <c r="I32" s="47">
        <v>450</v>
      </c>
      <c r="J32" s="48">
        <f>H32*I32</f>
        <v>81000</v>
      </c>
      <c r="K32" s="49">
        <f>J32/82800</f>
        <v>0.97826086956521741</v>
      </c>
      <c r="L32" s="16" t="s">
        <v>8</v>
      </c>
      <c r="M32" s="21">
        <v>1</v>
      </c>
      <c r="N32" s="21">
        <v>1</v>
      </c>
    </row>
    <row r="33" spans="1:14" ht="120.75" customHeight="1" x14ac:dyDescent="0.3">
      <c r="A33" s="5"/>
      <c r="B33" s="50"/>
      <c r="C33" s="46"/>
      <c r="D33" s="44" t="s">
        <v>21</v>
      </c>
      <c r="E33" s="44" t="s">
        <v>21</v>
      </c>
      <c r="F33" s="44" t="s">
        <v>21</v>
      </c>
      <c r="G33" s="45" t="s">
        <v>38</v>
      </c>
      <c r="H33" s="47">
        <v>60</v>
      </c>
      <c r="I33" s="48">
        <v>2300</v>
      </c>
      <c r="J33" s="48">
        <f>I33*H33</f>
        <v>138000</v>
      </c>
      <c r="K33" s="49">
        <f>J33/82800</f>
        <v>1.6666666666666667</v>
      </c>
      <c r="L33" s="16" t="s">
        <v>49</v>
      </c>
      <c r="M33" s="21" t="s">
        <v>50</v>
      </c>
      <c r="N33" s="21" t="s">
        <v>51</v>
      </c>
    </row>
    <row r="34" spans="1:14" ht="20.25" customHeight="1" x14ac:dyDescent="0.3">
      <c r="A34" s="214" t="s">
        <v>7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</row>
    <row r="35" spans="1:14" ht="27.75" customHeight="1" x14ac:dyDescent="0.3">
      <c r="A35" s="203" t="s">
        <v>1</v>
      </c>
      <c r="B35" s="200" t="s">
        <v>2</v>
      </c>
      <c r="C35" s="200" t="s">
        <v>0</v>
      </c>
      <c r="D35" s="206" t="s">
        <v>6</v>
      </c>
      <c r="E35" s="206"/>
      <c r="F35" s="206"/>
      <c r="G35" s="200" t="s">
        <v>11</v>
      </c>
      <c r="H35" s="200" t="s">
        <v>15</v>
      </c>
      <c r="I35" s="200" t="s">
        <v>16</v>
      </c>
      <c r="J35" s="200" t="s">
        <v>18</v>
      </c>
      <c r="K35" s="200" t="s">
        <v>17</v>
      </c>
      <c r="L35" s="200" t="s">
        <v>4</v>
      </c>
      <c r="M35" s="200" t="s">
        <v>5</v>
      </c>
      <c r="N35" s="200" t="s">
        <v>3</v>
      </c>
    </row>
    <row r="36" spans="1:14" ht="49.5" customHeight="1" x14ac:dyDescent="0.3">
      <c r="A36" s="204"/>
      <c r="B36" s="201"/>
      <c r="C36" s="205"/>
      <c r="D36" s="3">
        <v>61</v>
      </c>
      <c r="E36" s="3">
        <v>62</v>
      </c>
      <c r="F36" s="3">
        <v>63</v>
      </c>
      <c r="G36" s="215"/>
      <c r="H36" s="211"/>
      <c r="I36" s="211"/>
      <c r="J36" s="211"/>
      <c r="K36" s="211"/>
      <c r="L36" s="211"/>
      <c r="M36" s="201"/>
      <c r="N36" s="201"/>
    </row>
    <row r="37" spans="1:14" ht="111.75" customHeight="1" x14ac:dyDescent="0.3">
      <c r="A37" s="52" t="s">
        <v>34</v>
      </c>
      <c r="B37" s="53" t="s">
        <v>39</v>
      </c>
      <c r="C37" s="55" t="s">
        <v>41</v>
      </c>
      <c r="D37" s="24" t="s">
        <v>21</v>
      </c>
      <c r="E37" s="24" t="s">
        <v>21</v>
      </c>
      <c r="F37" s="58" t="s">
        <v>21</v>
      </c>
      <c r="G37" s="55" t="s">
        <v>42</v>
      </c>
      <c r="H37" s="40">
        <v>360</v>
      </c>
      <c r="I37" s="40">
        <v>350</v>
      </c>
      <c r="J37" s="41">
        <f>H37*I37</f>
        <v>126000</v>
      </c>
      <c r="K37" s="42">
        <f>J37/82800</f>
        <v>1.5217391304347827</v>
      </c>
      <c r="L37" s="64" t="s">
        <v>43</v>
      </c>
      <c r="M37" s="52" t="s">
        <v>50</v>
      </c>
      <c r="N37" s="52" t="s">
        <v>51</v>
      </c>
    </row>
    <row r="38" spans="1:14" ht="59.25" customHeight="1" x14ac:dyDescent="0.3">
      <c r="A38" s="6"/>
      <c r="B38" s="54"/>
      <c r="C38" s="56" t="s">
        <v>40</v>
      </c>
      <c r="D38" s="57"/>
      <c r="E38" s="57"/>
      <c r="F38" s="59"/>
      <c r="G38" s="56"/>
      <c r="H38" s="60"/>
      <c r="I38" s="60"/>
      <c r="J38" s="61"/>
      <c r="K38" s="62"/>
      <c r="L38" s="66"/>
      <c r="M38" s="65"/>
      <c r="N38" s="65"/>
    </row>
    <row r="39" spans="1:14" ht="172.5" x14ac:dyDescent="0.3">
      <c r="A39" s="6"/>
      <c r="B39" s="63" t="s">
        <v>44</v>
      </c>
      <c r="C39" s="56" t="s">
        <v>55</v>
      </c>
      <c r="D39" s="44" t="s">
        <v>21</v>
      </c>
      <c r="E39" s="44" t="s">
        <v>21</v>
      </c>
      <c r="F39" s="44" t="s">
        <v>21</v>
      </c>
      <c r="G39" s="45" t="s">
        <v>45</v>
      </c>
      <c r="H39" s="60">
        <v>360</v>
      </c>
      <c r="I39" s="61">
        <v>140</v>
      </c>
      <c r="J39" s="61">
        <f>H39*I39</f>
        <v>50400</v>
      </c>
      <c r="K39" s="62">
        <f>J39/82800</f>
        <v>0.60869565217391308</v>
      </c>
      <c r="L39" s="63" t="s">
        <v>47</v>
      </c>
      <c r="M39" s="65">
        <v>1</v>
      </c>
      <c r="N39" s="65">
        <v>1</v>
      </c>
    </row>
    <row r="40" spans="1:14" x14ac:dyDescent="0.3">
      <c r="A40" s="7"/>
      <c r="B40" s="72"/>
      <c r="C40" s="73"/>
      <c r="D40" s="74"/>
      <c r="E40" s="74"/>
      <c r="F40" s="74"/>
      <c r="G40" s="73"/>
      <c r="H40" s="75"/>
      <c r="I40" s="76"/>
      <c r="J40" s="76"/>
      <c r="K40" s="77"/>
      <c r="L40" s="72"/>
      <c r="M40" s="70"/>
      <c r="N40" s="70"/>
    </row>
    <row r="41" spans="1:14" x14ac:dyDescent="0.3">
      <c r="A41" s="7"/>
      <c r="B41" s="72"/>
      <c r="C41" s="73"/>
      <c r="D41" s="74"/>
      <c r="E41" s="74"/>
      <c r="F41" s="74"/>
      <c r="G41" s="73"/>
      <c r="H41" s="75"/>
      <c r="I41" s="76"/>
      <c r="J41" s="76"/>
      <c r="K41" s="77"/>
      <c r="L41" s="72"/>
      <c r="M41" s="70"/>
      <c r="N41" s="70"/>
    </row>
    <row r="42" spans="1:14" x14ac:dyDescent="0.3">
      <c r="A42" s="7"/>
      <c r="B42" s="72"/>
      <c r="C42" s="73"/>
      <c r="D42" s="74"/>
      <c r="E42" s="74"/>
      <c r="F42" s="74"/>
      <c r="G42" s="73"/>
      <c r="H42" s="75"/>
      <c r="I42" s="76"/>
      <c r="J42" s="76"/>
      <c r="K42" s="77"/>
      <c r="L42" s="72"/>
      <c r="M42" s="70"/>
      <c r="N42" s="70"/>
    </row>
    <row r="43" spans="1:14" x14ac:dyDescent="0.3">
      <c r="A43" s="214" t="s">
        <v>7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</row>
    <row r="44" spans="1:14" ht="31.5" customHeight="1" x14ac:dyDescent="0.3">
      <c r="A44" s="203" t="s">
        <v>1</v>
      </c>
      <c r="B44" s="200" t="s">
        <v>2</v>
      </c>
      <c r="C44" s="200" t="s">
        <v>0</v>
      </c>
      <c r="D44" s="206" t="s">
        <v>6</v>
      </c>
      <c r="E44" s="206"/>
      <c r="F44" s="206"/>
      <c r="G44" s="200" t="s">
        <v>11</v>
      </c>
      <c r="H44" s="200" t="s">
        <v>15</v>
      </c>
      <c r="I44" s="200" t="s">
        <v>16</v>
      </c>
      <c r="J44" s="200" t="s">
        <v>18</v>
      </c>
      <c r="K44" s="200" t="s">
        <v>17</v>
      </c>
      <c r="L44" s="200" t="s">
        <v>4</v>
      </c>
      <c r="M44" s="200" t="s">
        <v>5</v>
      </c>
      <c r="N44" s="200" t="s">
        <v>3</v>
      </c>
    </row>
    <row r="45" spans="1:14" ht="48.75" customHeight="1" x14ac:dyDescent="0.3">
      <c r="A45" s="204"/>
      <c r="B45" s="201"/>
      <c r="C45" s="205"/>
      <c r="D45" s="3">
        <v>61</v>
      </c>
      <c r="E45" s="3">
        <v>62</v>
      </c>
      <c r="F45" s="3">
        <v>63</v>
      </c>
      <c r="G45" s="201"/>
      <c r="H45" s="211"/>
      <c r="I45" s="211"/>
      <c r="J45" s="211"/>
      <c r="K45" s="211"/>
      <c r="L45" s="211"/>
      <c r="M45" s="201"/>
      <c r="N45" s="201"/>
    </row>
    <row r="46" spans="1:14" ht="120" customHeight="1" x14ac:dyDescent="0.3">
      <c r="A46" s="21" t="s">
        <v>34</v>
      </c>
      <c r="B46" s="16" t="s">
        <v>127</v>
      </c>
      <c r="C46" s="55"/>
      <c r="D46" s="24" t="s">
        <v>21</v>
      </c>
      <c r="E46" s="24" t="s">
        <v>21</v>
      </c>
      <c r="F46" s="58" t="s">
        <v>21</v>
      </c>
      <c r="G46" s="51" t="s">
        <v>63</v>
      </c>
      <c r="H46" s="16">
        <v>360</v>
      </c>
      <c r="I46" s="38">
        <v>1000</v>
      </c>
      <c r="J46" s="38">
        <f>H46*I46</f>
        <v>360000</v>
      </c>
      <c r="K46" s="39">
        <f>J46/82800</f>
        <v>4.3478260869565215</v>
      </c>
      <c r="L46" s="16" t="s">
        <v>54</v>
      </c>
      <c r="M46" s="21" t="s">
        <v>52</v>
      </c>
      <c r="N46" s="21" t="s">
        <v>53</v>
      </c>
    </row>
    <row r="47" spans="1:14" ht="120" customHeight="1" x14ac:dyDescent="0.3">
      <c r="A47" s="69"/>
      <c r="B47" s="16" t="s">
        <v>127</v>
      </c>
      <c r="C47" s="67"/>
      <c r="D47" s="44" t="s">
        <v>21</v>
      </c>
      <c r="E47" s="44" t="s">
        <v>21</v>
      </c>
      <c r="F47" s="44" t="s">
        <v>21</v>
      </c>
      <c r="G47" s="45" t="s">
        <v>46</v>
      </c>
      <c r="H47" s="47">
        <v>360</v>
      </c>
      <c r="I47" s="48">
        <v>400</v>
      </c>
      <c r="J47" s="48">
        <f>H47*I47</f>
        <v>144000</v>
      </c>
      <c r="K47" s="49">
        <f>J47/82800</f>
        <v>1.7391304347826086</v>
      </c>
      <c r="L47" s="16" t="s">
        <v>48</v>
      </c>
      <c r="M47" s="21" t="s">
        <v>50</v>
      </c>
      <c r="N47" s="21" t="s">
        <v>51</v>
      </c>
    </row>
    <row r="48" spans="1:14" ht="163.5" customHeight="1" x14ac:dyDescent="0.3">
      <c r="A48" s="21" t="s">
        <v>57</v>
      </c>
      <c r="B48" s="21" t="s">
        <v>56</v>
      </c>
      <c r="C48" s="56" t="s">
        <v>59</v>
      </c>
      <c r="D48" s="44" t="s">
        <v>21</v>
      </c>
      <c r="E48" s="44" t="s">
        <v>21</v>
      </c>
      <c r="F48" s="44" t="s">
        <v>21</v>
      </c>
      <c r="G48" s="45" t="s">
        <v>58</v>
      </c>
      <c r="H48" s="47">
        <v>360</v>
      </c>
      <c r="I48" s="48">
        <v>200</v>
      </c>
      <c r="J48" s="48">
        <f>H48*I48</f>
        <v>72000</v>
      </c>
      <c r="K48" s="49">
        <f>J48/82800</f>
        <v>0.86956521739130432</v>
      </c>
      <c r="L48" s="16" t="s">
        <v>60</v>
      </c>
      <c r="M48" s="21">
        <v>1</v>
      </c>
      <c r="N48" s="21">
        <v>1</v>
      </c>
    </row>
    <row r="49" spans="1:17" x14ac:dyDescent="0.3">
      <c r="A49" s="214" t="s">
        <v>7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</row>
    <row r="50" spans="1:17" ht="29.25" customHeight="1" x14ac:dyDescent="0.3">
      <c r="A50" s="203" t="s">
        <v>1</v>
      </c>
      <c r="B50" s="200" t="s">
        <v>2</v>
      </c>
      <c r="C50" s="200" t="s">
        <v>0</v>
      </c>
      <c r="D50" s="206" t="s">
        <v>6</v>
      </c>
      <c r="E50" s="206"/>
      <c r="F50" s="206"/>
      <c r="G50" s="200" t="s">
        <v>11</v>
      </c>
      <c r="H50" s="200" t="s">
        <v>15</v>
      </c>
      <c r="I50" s="200" t="s">
        <v>16</v>
      </c>
      <c r="J50" s="200" t="s">
        <v>18</v>
      </c>
      <c r="K50" s="200" t="s">
        <v>17</v>
      </c>
      <c r="L50" s="200" t="s">
        <v>4</v>
      </c>
      <c r="M50" s="200" t="s">
        <v>5</v>
      </c>
      <c r="N50" s="200" t="s">
        <v>3</v>
      </c>
    </row>
    <row r="51" spans="1:17" ht="45" customHeight="1" x14ac:dyDescent="0.3">
      <c r="A51" s="216"/>
      <c r="B51" s="207"/>
      <c r="C51" s="201"/>
      <c r="D51" s="81">
        <v>61</v>
      </c>
      <c r="E51" s="81">
        <v>62</v>
      </c>
      <c r="F51" s="81">
        <v>63</v>
      </c>
      <c r="G51" s="207"/>
      <c r="H51" s="207"/>
      <c r="I51" s="207"/>
      <c r="J51" s="207"/>
      <c r="K51" s="207"/>
      <c r="L51" s="211"/>
      <c r="M51" s="207"/>
      <c r="N51" s="207"/>
    </row>
    <row r="52" spans="1:17" ht="207" x14ac:dyDescent="0.3">
      <c r="A52" s="93" t="s">
        <v>61</v>
      </c>
      <c r="B52" s="40" t="s">
        <v>62</v>
      </c>
      <c r="C52" s="96" t="s">
        <v>68</v>
      </c>
      <c r="D52" s="24" t="s">
        <v>21</v>
      </c>
      <c r="E52" s="24" t="s">
        <v>21</v>
      </c>
      <c r="F52" s="24" t="s">
        <v>21</v>
      </c>
      <c r="G52" s="80" t="s">
        <v>66</v>
      </c>
      <c r="H52" s="212">
        <v>210</v>
      </c>
      <c r="I52" s="212">
        <v>600</v>
      </c>
      <c r="J52" s="212">
        <f t="shared" ref="J52" si="0">I52*H52</f>
        <v>126000</v>
      </c>
      <c r="K52" s="213">
        <f t="shared" ref="K52" si="1">J52/82800</f>
        <v>1.5217391304347827</v>
      </c>
      <c r="L52" s="40" t="s">
        <v>156</v>
      </c>
      <c r="M52" s="52" t="s">
        <v>50</v>
      </c>
      <c r="N52" s="52" t="s">
        <v>51</v>
      </c>
    </row>
    <row r="53" spans="1:17" ht="34.5" x14ac:dyDescent="0.3">
      <c r="A53" s="94"/>
      <c r="B53" s="97"/>
      <c r="C53" s="96" t="s">
        <v>65</v>
      </c>
      <c r="D53" s="37"/>
      <c r="E53" s="37"/>
      <c r="F53" s="37"/>
      <c r="G53" s="79"/>
      <c r="H53" s="212"/>
      <c r="I53" s="212"/>
      <c r="J53" s="212"/>
      <c r="K53" s="213"/>
      <c r="L53" s="90"/>
      <c r="M53" s="92"/>
      <c r="N53" s="92"/>
    </row>
    <row r="54" spans="1:17" ht="34.5" x14ac:dyDescent="0.3">
      <c r="A54" s="94"/>
      <c r="B54" s="97"/>
      <c r="C54" s="73" t="s">
        <v>64</v>
      </c>
      <c r="D54" s="24" t="s">
        <v>21</v>
      </c>
      <c r="E54" s="24" t="s">
        <v>21</v>
      </c>
      <c r="F54" s="24" t="s">
        <v>21</v>
      </c>
      <c r="G54" s="99" t="s">
        <v>67</v>
      </c>
      <c r="H54" s="84">
        <v>360</v>
      </c>
      <c r="I54" s="84">
        <v>1100</v>
      </c>
      <c r="J54" s="84">
        <f>I54*H54</f>
        <v>396000</v>
      </c>
      <c r="K54" s="89">
        <f>J54/82800</f>
        <v>4.7826086956521738</v>
      </c>
      <c r="L54" s="64" t="s">
        <v>71</v>
      </c>
      <c r="M54" s="52">
        <v>1</v>
      </c>
      <c r="N54" s="52">
        <v>1</v>
      </c>
    </row>
    <row r="55" spans="1:17" ht="31.5" customHeight="1" x14ac:dyDescent="0.3">
      <c r="A55" s="94"/>
      <c r="B55" s="98"/>
      <c r="C55" s="55"/>
      <c r="D55" s="37"/>
      <c r="E55" s="37"/>
      <c r="F55" s="37"/>
      <c r="G55" s="73" t="s">
        <v>69</v>
      </c>
      <c r="H55" s="85">
        <v>360</v>
      </c>
      <c r="I55" s="85">
        <v>600</v>
      </c>
      <c r="J55" s="85">
        <f>I55*H55</f>
        <v>216000</v>
      </c>
      <c r="K55" s="86">
        <f>J55/82800</f>
        <v>2.6086956521739131</v>
      </c>
      <c r="L55" s="91" t="s">
        <v>72</v>
      </c>
      <c r="M55" s="92">
        <v>2</v>
      </c>
      <c r="N55" s="92">
        <v>2</v>
      </c>
    </row>
    <row r="56" spans="1:17" ht="55.5" customHeight="1" x14ac:dyDescent="0.3">
      <c r="A56" s="95"/>
      <c r="B56" s="95"/>
      <c r="C56" s="56"/>
      <c r="D56" s="57"/>
      <c r="E56" s="57"/>
      <c r="F56" s="57"/>
      <c r="G56" s="96" t="s">
        <v>70</v>
      </c>
      <c r="H56" s="60">
        <v>30</v>
      </c>
      <c r="I56" s="61">
        <v>15</v>
      </c>
      <c r="J56" s="61">
        <f>H56*I56</f>
        <v>450</v>
      </c>
      <c r="K56" s="87">
        <f>J56/82800</f>
        <v>5.434782608695652E-3</v>
      </c>
      <c r="L56" s="66" t="s">
        <v>73</v>
      </c>
      <c r="M56" s="65">
        <v>1</v>
      </c>
      <c r="N56" s="65">
        <v>1</v>
      </c>
    </row>
    <row r="57" spans="1:17" ht="37.5" customHeight="1" x14ac:dyDescent="0.3">
      <c r="A57" s="70"/>
      <c r="B57" s="70"/>
      <c r="C57" s="73"/>
      <c r="D57" s="74"/>
      <c r="E57" s="74"/>
      <c r="F57" s="74"/>
      <c r="G57" s="73"/>
      <c r="H57" s="75"/>
      <c r="I57" s="76"/>
      <c r="J57" s="76"/>
      <c r="K57" s="77"/>
      <c r="L57" s="72"/>
      <c r="M57" s="70"/>
      <c r="N57" s="70"/>
    </row>
    <row r="59" spans="1:17" x14ac:dyDescent="0.3">
      <c r="A59" s="202" t="s">
        <v>74</v>
      </c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</row>
    <row r="60" spans="1:17" ht="27.75" customHeight="1" x14ac:dyDescent="0.3">
      <c r="A60" s="203" t="s">
        <v>1</v>
      </c>
      <c r="B60" s="200" t="s">
        <v>2</v>
      </c>
      <c r="C60" s="200" t="s">
        <v>0</v>
      </c>
      <c r="D60" s="206" t="s">
        <v>6</v>
      </c>
      <c r="E60" s="206"/>
      <c r="F60" s="206"/>
      <c r="G60" s="200" t="s">
        <v>11</v>
      </c>
      <c r="H60" s="200" t="s">
        <v>15</v>
      </c>
      <c r="I60" s="200" t="s">
        <v>16</v>
      </c>
      <c r="J60" s="200" t="s">
        <v>18</v>
      </c>
      <c r="K60" s="200" t="s">
        <v>17</v>
      </c>
      <c r="L60" s="200" t="s">
        <v>4</v>
      </c>
      <c r="M60" s="200" t="s">
        <v>5</v>
      </c>
      <c r="N60" s="200" t="s">
        <v>3</v>
      </c>
    </row>
    <row r="61" spans="1:17" ht="54" customHeight="1" x14ac:dyDescent="0.3">
      <c r="A61" s="204"/>
      <c r="B61" s="201"/>
      <c r="C61" s="205"/>
      <c r="D61" s="3">
        <v>61</v>
      </c>
      <c r="E61" s="3">
        <v>62</v>
      </c>
      <c r="F61" s="3">
        <v>63</v>
      </c>
      <c r="G61" s="201"/>
      <c r="H61" s="211"/>
      <c r="I61" s="211"/>
      <c r="J61" s="211"/>
      <c r="K61" s="211"/>
      <c r="L61" s="211"/>
      <c r="M61" s="201"/>
      <c r="N61" s="201"/>
    </row>
    <row r="62" spans="1:17" ht="121.5" customHeight="1" x14ac:dyDescent="0.3">
      <c r="A62" s="13" t="s">
        <v>19</v>
      </c>
      <c r="B62" s="52" t="s">
        <v>28</v>
      </c>
      <c r="C62" s="23" t="s">
        <v>20</v>
      </c>
      <c r="D62" s="24" t="s">
        <v>21</v>
      </c>
      <c r="E62" s="24" t="s">
        <v>21</v>
      </c>
      <c r="F62" s="58" t="s">
        <v>21</v>
      </c>
      <c r="G62" s="83" t="s">
        <v>75</v>
      </c>
      <c r="H62" s="40">
        <v>240</v>
      </c>
      <c r="I62" s="40">
        <v>200</v>
      </c>
      <c r="J62" s="41">
        <f>H62*I62</f>
        <v>48000</v>
      </c>
      <c r="K62" s="42">
        <f>J62/82800</f>
        <v>0.57971014492753625</v>
      </c>
      <c r="L62" s="40" t="s">
        <v>76</v>
      </c>
      <c r="M62" s="52">
        <v>1</v>
      </c>
      <c r="N62" s="52">
        <v>1</v>
      </c>
    </row>
    <row r="63" spans="1:17" ht="27" customHeight="1" x14ac:dyDescent="0.3">
      <c r="A63" s="93"/>
      <c r="B63" s="68" t="s">
        <v>77</v>
      </c>
      <c r="C63" s="108"/>
      <c r="D63" s="24" t="s">
        <v>21</v>
      </c>
      <c r="E63" s="24" t="s">
        <v>21</v>
      </c>
      <c r="F63" s="24" t="s">
        <v>21</v>
      </c>
      <c r="G63" s="109" t="s">
        <v>78</v>
      </c>
      <c r="H63" s="111">
        <v>10</v>
      </c>
      <c r="I63" s="118">
        <v>970</v>
      </c>
      <c r="J63" s="118">
        <f>H63*I63</f>
        <v>9700</v>
      </c>
      <c r="K63" s="114">
        <f>J63/82800</f>
        <v>0.11714975845410629</v>
      </c>
      <c r="L63" s="124" t="s">
        <v>91</v>
      </c>
      <c r="M63" s="52">
        <v>1</v>
      </c>
      <c r="N63" s="52">
        <v>1</v>
      </c>
      <c r="Q63" s="102"/>
    </row>
    <row r="64" spans="1:17" x14ac:dyDescent="0.3">
      <c r="A64" s="94"/>
      <c r="B64" s="92"/>
      <c r="C64" s="83"/>
      <c r="D64" s="37"/>
      <c r="E64" s="37"/>
      <c r="F64" s="37"/>
      <c r="G64" s="103" t="s">
        <v>79</v>
      </c>
      <c r="H64" s="113">
        <v>7200</v>
      </c>
      <c r="I64" s="119">
        <v>9</v>
      </c>
      <c r="J64" s="119">
        <f t="shared" ref="J64:J75" si="2">H64*I64</f>
        <v>64800</v>
      </c>
      <c r="K64" s="115">
        <f t="shared" ref="K64:K75" si="3">J64/82800</f>
        <v>0.78260869565217395</v>
      </c>
      <c r="L64" s="88" t="s">
        <v>133</v>
      </c>
      <c r="M64" s="92">
        <v>1</v>
      </c>
      <c r="N64" s="92">
        <v>1</v>
      </c>
    </row>
    <row r="65" spans="1:14" x14ac:dyDescent="0.3">
      <c r="A65" s="105"/>
      <c r="B65" s="29"/>
      <c r="C65" s="29"/>
      <c r="D65" s="29"/>
      <c r="E65" s="29"/>
      <c r="F65" s="29"/>
      <c r="G65" s="103" t="s">
        <v>80</v>
      </c>
      <c r="H65" s="29">
        <v>10</v>
      </c>
      <c r="I65" s="120">
        <v>78</v>
      </c>
      <c r="J65" s="119">
        <f t="shared" si="2"/>
        <v>780</v>
      </c>
      <c r="K65" s="115">
        <f t="shared" si="3"/>
        <v>9.4202898550724643E-3</v>
      </c>
      <c r="L65" s="125" t="s">
        <v>92</v>
      </c>
      <c r="M65" s="92">
        <v>1</v>
      </c>
      <c r="N65" s="92">
        <v>1</v>
      </c>
    </row>
    <row r="66" spans="1:14" x14ac:dyDescent="0.3">
      <c r="A66" s="105"/>
      <c r="B66" s="29"/>
      <c r="C66" s="29"/>
      <c r="D66" s="29"/>
      <c r="E66" s="29"/>
      <c r="F66" s="29"/>
      <c r="G66" s="103" t="s">
        <v>81</v>
      </c>
      <c r="H66" s="29">
        <v>10</v>
      </c>
      <c r="I66" s="120">
        <v>27</v>
      </c>
      <c r="J66" s="119">
        <f t="shared" si="2"/>
        <v>270</v>
      </c>
      <c r="K66" s="115">
        <f t="shared" si="3"/>
        <v>3.2608695652173911E-3</v>
      </c>
      <c r="M66" s="29"/>
      <c r="N66" s="29"/>
    </row>
    <row r="67" spans="1:14" x14ac:dyDescent="0.3">
      <c r="A67" s="105"/>
      <c r="B67" s="29"/>
      <c r="C67" s="29"/>
      <c r="D67" s="29"/>
      <c r="E67" s="29"/>
      <c r="F67" s="29"/>
      <c r="G67" s="103" t="s">
        <v>82</v>
      </c>
      <c r="H67" s="29">
        <v>10</v>
      </c>
      <c r="I67" s="120">
        <v>900</v>
      </c>
      <c r="J67" s="119">
        <f t="shared" si="2"/>
        <v>9000</v>
      </c>
      <c r="K67" s="115">
        <f t="shared" si="3"/>
        <v>0.10869565217391304</v>
      </c>
      <c r="L67" s="122"/>
      <c r="M67" s="29"/>
      <c r="N67" s="29"/>
    </row>
    <row r="68" spans="1:14" x14ac:dyDescent="0.3">
      <c r="A68" s="105"/>
      <c r="B68" s="29"/>
      <c r="C68" s="29"/>
      <c r="D68" s="29"/>
      <c r="E68" s="29"/>
      <c r="F68" s="29"/>
      <c r="G68" s="103" t="s">
        <v>83</v>
      </c>
      <c r="H68" s="29">
        <v>10</v>
      </c>
      <c r="I68" s="120">
        <v>21</v>
      </c>
      <c r="J68" s="119">
        <f t="shared" si="2"/>
        <v>210</v>
      </c>
      <c r="K68" s="115">
        <f t="shared" si="3"/>
        <v>2.5362318840579708E-3</v>
      </c>
      <c r="L68" s="122"/>
      <c r="M68" s="29"/>
      <c r="N68" s="29"/>
    </row>
    <row r="69" spans="1:14" x14ac:dyDescent="0.3">
      <c r="A69" s="105"/>
      <c r="B69" s="29"/>
      <c r="C69" s="29"/>
      <c r="D69" s="29"/>
      <c r="E69" s="29"/>
      <c r="F69" s="29"/>
      <c r="G69" s="103" t="s">
        <v>84</v>
      </c>
      <c r="H69" s="29">
        <v>60</v>
      </c>
      <c r="I69" s="120">
        <v>90</v>
      </c>
      <c r="J69" s="119">
        <f t="shared" si="2"/>
        <v>5400</v>
      </c>
      <c r="K69" s="115">
        <f t="shared" si="3"/>
        <v>6.5217391304347824E-2</v>
      </c>
      <c r="L69" s="122"/>
      <c r="M69" s="29"/>
      <c r="N69" s="29"/>
    </row>
    <row r="70" spans="1:14" x14ac:dyDescent="0.3">
      <c r="A70" s="105"/>
      <c r="B70" s="29"/>
      <c r="C70" s="29"/>
      <c r="D70" s="29"/>
      <c r="E70" s="29"/>
      <c r="F70" s="29"/>
      <c r="G70" s="103" t="s">
        <v>85</v>
      </c>
      <c r="H70" s="29">
        <v>5</v>
      </c>
      <c r="I70" s="120">
        <v>250</v>
      </c>
      <c r="J70" s="119">
        <f t="shared" si="2"/>
        <v>1250</v>
      </c>
      <c r="K70" s="115">
        <f t="shared" si="3"/>
        <v>1.5096618357487922E-2</v>
      </c>
      <c r="L70" s="122"/>
      <c r="M70" s="29"/>
      <c r="N70" s="29"/>
    </row>
    <row r="71" spans="1:14" x14ac:dyDescent="0.3">
      <c r="A71" s="105"/>
      <c r="B71" s="29"/>
      <c r="C71" s="29"/>
      <c r="D71" s="29"/>
      <c r="E71" s="29"/>
      <c r="F71" s="29"/>
      <c r="G71" s="103" t="s">
        <v>86</v>
      </c>
      <c r="H71" s="113">
        <v>7200</v>
      </c>
      <c r="I71" s="120">
        <v>1</v>
      </c>
      <c r="J71" s="119">
        <f t="shared" si="2"/>
        <v>7200</v>
      </c>
      <c r="K71" s="115">
        <f t="shared" si="3"/>
        <v>8.6956521739130432E-2</v>
      </c>
      <c r="L71" s="122"/>
      <c r="M71" s="29"/>
      <c r="N71" s="29"/>
    </row>
    <row r="72" spans="1:14" x14ac:dyDescent="0.3">
      <c r="A72" s="105"/>
      <c r="B72" s="29"/>
      <c r="C72" s="29"/>
      <c r="D72" s="29"/>
      <c r="E72" s="29"/>
      <c r="F72" s="29"/>
      <c r="G72" s="103" t="s">
        <v>87</v>
      </c>
      <c r="H72" s="116">
        <v>60</v>
      </c>
      <c r="I72" s="120">
        <v>5</v>
      </c>
      <c r="J72" s="119">
        <f t="shared" si="2"/>
        <v>300</v>
      </c>
      <c r="K72" s="115">
        <f t="shared" si="3"/>
        <v>3.6231884057971015E-3</v>
      </c>
      <c r="L72" s="122"/>
      <c r="M72" s="29"/>
      <c r="N72" s="29"/>
    </row>
    <row r="73" spans="1:14" x14ac:dyDescent="0.3">
      <c r="A73" s="105"/>
      <c r="B73" s="29"/>
      <c r="C73" s="29"/>
      <c r="D73" s="29"/>
      <c r="E73" s="29"/>
      <c r="F73" s="29"/>
      <c r="G73" s="103" t="s">
        <v>88</v>
      </c>
      <c r="H73" s="116">
        <v>120</v>
      </c>
      <c r="I73" s="120">
        <v>50</v>
      </c>
      <c r="J73" s="119">
        <f t="shared" si="2"/>
        <v>6000</v>
      </c>
      <c r="K73" s="115">
        <f t="shared" si="3"/>
        <v>7.2463768115942032E-2</v>
      </c>
      <c r="L73" s="122"/>
      <c r="M73" s="29"/>
      <c r="N73" s="29"/>
    </row>
    <row r="74" spans="1:14" x14ac:dyDescent="0.3">
      <c r="A74" s="105"/>
      <c r="B74" s="29"/>
      <c r="C74" s="29"/>
      <c r="D74" s="29"/>
      <c r="E74" s="29"/>
      <c r="F74" s="29"/>
      <c r="G74" s="103" t="s">
        <v>89</v>
      </c>
      <c r="H74" s="116">
        <v>360</v>
      </c>
      <c r="I74" s="120">
        <v>2</v>
      </c>
      <c r="J74" s="119">
        <f t="shared" si="2"/>
        <v>720</v>
      </c>
      <c r="K74" s="115">
        <f t="shared" si="3"/>
        <v>8.6956521739130436E-3</v>
      </c>
      <c r="L74" s="122"/>
      <c r="M74" s="29"/>
      <c r="N74" s="29"/>
    </row>
    <row r="75" spans="1:14" ht="18.75" customHeight="1" x14ac:dyDescent="0.3">
      <c r="A75" s="106"/>
      <c r="B75" s="22"/>
      <c r="C75" s="22"/>
      <c r="D75" s="22"/>
      <c r="E75" s="22"/>
      <c r="F75" s="22"/>
      <c r="G75" s="110" t="s">
        <v>90</v>
      </c>
      <c r="H75" s="117">
        <v>360</v>
      </c>
      <c r="I75" s="121">
        <v>900</v>
      </c>
      <c r="J75" s="123">
        <f t="shared" si="2"/>
        <v>324000</v>
      </c>
      <c r="K75" s="62">
        <f t="shared" si="3"/>
        <v>3.9130434782608696</v>
      </c>
      <c r="L75" s="27"/>
      <c r="M75" s="22"/>
      <c r="N75" s="22"/>
    </row>
    <row r="77" spans="1:14" x14ac:dyDescent="0.3">
      <c r="A77" s="202" t="s">
        <v>74</v>
      </c>
      <c r="B77" s="202"/>
      <c r="C77" s="202"/>
      <c r="D77" s="202"/>
      <c r="E77" s="202"/>
      <c r="F77" s="202"/>
      <c r="G77" s="202"/>
      <c r="H77" s="202"/>
      <c r="I77" s="202"/>
      <c r="J77" s="202"/>
      <c r="K77" s="202"/>
      <c r="L77" s="202"/>
    </row>
    <row r="78" spans="1:14" ht="33" customHeight="1" x14ac:dyDescent="0.3">
      <c r="A78" s="203" t="s">
        <v>1</v>
      </c>
      <c r="B78" s="200" t="s">
        <v>2</v>
      </c>
      <c r="C78" s="200" t="s">
        <v>0</v>
      </c>
      <c r="D78" s="206" t="s">
        <v>6</v>
      </c>
      <c r="E78" s="206"/>
      <c r="F78" s="206"/>
      <c r="G78" s="200" t="s">
        <v>11</v>
      </c>
      <c r="H78" s="200" t="s">
        <v>15</v>
      </c>
      <c r="I78" s="200" t="s">
        <v>16</v>
      </c>
      <c r="J78" s="200" t="s">
        <v>18</v>
      </c>
      <c r="K78" s="200" t="s">
        <v>17</v>
      </c>
      <c r="L78" s="200" t="s">
        <v>4</v>
      </c>
      <c r="M78" s="200" t="s">
        <v>5</v>
      </c>
      <c r="N78" s="200" t="s">
        <v>3</v>
      </c>
    </row>
    <row r="79" spans="1:14" ht="59.25" customHeight="1" x14ac:dyDescent="0.3">
      <c r="A79" s="204"/>
      <c r="B79" s="201"/>
      <c r="C79" s="205"/>
      <c r="D79" s="3">
        <v>61</v>
      </c>
      <c r="E79" s="3">
        <v>62</v>
      </c>
      <c r="F79" s="3">
        <v>63</v>
      </c>
      <c r="G79" s="207"/>
      <c r="H79" s="207"/>
      <c r="I79" s="207"/>
      <c r="J79" s="201"/>
      <c r="K79" s="201"/>
      <c r="L79" s="201"/>
      <c r="M79" s="201"/>
      <c r="N79" s="201"/>
    </row>
    <row r="80" spans="1:14" ht="31.5" customHeight="1" x14ac:dyDescent="0.3">
      <c r="A80" s="93"/>
      <c r="B80" s="68" t="s">
        <v>93</v>
      </c>
      <c r="C80" s="108"/>
      <c r="D80" s="24" t="s">
        <v>21</v>
      </c>
      <c r="E80" s="24" t="s">
        <v>21</v>
      </c>
      <c r="F80" s="100" t="s">
        <v>21</v>
      </c>
      <c r="G80" s="109" t="s">
        <v>94</v>
      </c>
      <c r="H80" s="127">
        <v>360</v>
      </c>
      <c r="I80" s="112">
        <v>25</v>
      </c>
      <c r="J80" s="112">
        <f>H80*I80</f>
        <v>9000</v>
      </c>
      <c r="K80" s="114">
        <f>J80/82800</f>
        <v>0.10869565217391304</v>
      </c>
      <c r="L80" s="88" t="s">
        <v>104</v>
      </c>
      <c r="M80" s="52">
        <v>1</v>
      </c>
      <c r="N80" s="52">
        <v>1</v>
      </c>
    </row>
    <row r="81" spans="1:14" ht="15.75" customHeight="1" x14ac:dyDescent="0.3">
      <c r="A81" s="94"/>
      <c r="B81" s="92"/>
      <c r="C81" s="83"/>
      <c r="D81" s="37"/>
      <c r="E81" s="37"/>
      <c r="F81" s="101"/>
      <c r="G81" s="132" t="s">
        <v>95</v>
      </c>
      <c r="H81" s="128">
        <v>420</v>
      </c>
      <c r="I81" s="113">
        <v>12</v>
      </c>
      <c r="J81" s="113">
        <f t="shared" ref="J81:J92" si="4">H81*I81</f>
        <v>5040</v>
      </c>
      <c r="K81" s="115">
        <f t="shared" ref="K81:K94" si="5">J81/82800</f>
        <v>6.0869565217391307E-2</v>
      </c>
      <c r="L81" s="125" t="s">
        <v>105</v>
      </c>
      <c r="M81" s="92">
        <v>1</v>
      </c>
      <c r="N81" s="92">
        <v>1</v>
      </c>
    </row>
    <row r="82" spans="1:14" x14ac:dyDescent="0.3">
      <c r="A82" s="105"/>
      <c r="B82" s="29"/>
      <c r="C82" s="29"/>
      <c r="D82" s="29"/>
      <c r="E82" s="29"/>
      <c r="F82" s="105"/>
      <c r="G82" s="133" t="s">
        <v>96</v>
      </c>
      <c r="H82" s="129">
        <v>240</v>
      </c>
      <c r="I82" s="116">
        <v>12</v>
      </c>
      <c r="J82" s="113">
        <f t="shared" si="4"/>
        <v>2880</v>
      </c>
      <c r="K82" s="115">
        <f t="shared" si="5"/>
        <v>3.4782608695652174E-2</v>
      </c>
      <c r="M82" s="92"/>
      <c r="N82" s="92"/>
    </row>
    <row r="83" spans="1:14" x14ac:dyDescent="0.3">
      <c r="A83" s="105"/>
      <c r="B83" s="29"/>
      <c r="C83" s="29"/>
      <c r="D83" s="29"/>
      <c r="E83" s="29"/>
      <c r="F83" s="105"/>
      <c r="G83" s="133" t="s">
        <v>97</v>
      </c>
      <c r="H83" s="129">
        <v>360</v>
      </c>
      <c r="I83" s="116">
        <v>5</v>
      </c>
      <c r="J83" s="113">
        <f t="shared" si="4"/>
        <v>1800</v>
      </c>
      <c r="K83" s="115">
        <f t="shared" si="5"/>
        <v>2.1739130434782608E-2</v>
      </c>
      <c r="L83" s="104"/>
      <c r="M83" s="29"/>
      <c r="N83" s="29"/>
    </row>
    <row r="84" spans="1:14" ht="31.5" x14ac:dyDescent="0.3">
      <c r="A84" s="105"/>
      <c r="B84" s="29"/>
      <c r="C84" s="29"/>
      <c r="D84" s="29"/>
      <c r="E84" s="29"/>
      <c r="F84" s="105"/>
      <c r="G84" s="134" t="s">
        <v>98</v>
      </c>
      <c r="H84" s="130">
        <v>420</v>
      </c>
      <c r="I84" s="126">
        <v>1</v>
      </c>
      <c r="J84" s="113">
        <f t="shared" si="4"/>
        <v>420</v>
      </c>
      <c r="K84" s="115">
        <f t="shared" si="5"/>
        <v>5.0724637681159417E-3</v>
      </c>
      <c r="L84" s="122"/>
      <c r="M84" s="29"/>
      <c r="N84" s="29"/>
    </row>
    <row r="85" spans="1:14" x14ac:dyDescent="0.3">
      <c r="A85" s="105"/>
      <c r="B85" s="29"/>
      <c r="C85" s="29"/>
      <c r="D85" s="29"/>
      <c r="E85" s="29"/>
      <c r="F85" s="105"/>
      <c r="G85" s="133" t="s">
        <v>99</v>
      </c>
      <c r="H85" s="129">
        <v>420</v>
      </c>
      <c r="I85" s="116">
        <v>1</v>
      </c>
      <c r="J85" s="113">
        <f t="shared" si="4"/>
        <v>420</v>
      </c>
      <c r="K85" s="115">
        <f t="shared" si="5"/>
        <v>5.0724637681159417E-3</v>
      </c>
      <c r="L85" s="122"/>
      <c r="M85" s="29"/>
      <c r="N85" s="29"/>
    </row>
    <row r="86" spans="1:14" x14ac:dyDescent="0.3">
      <c r="A86" s="105"/>
      <c r="B86" s="29"/>
      <c r="C86" s="29"/>
      <c r="D86" s="29"/>
      <c r="E86" s="29"/>
      <c r="F86" s="105"/>
      <c r="G86" s="133" t="s">
        <v>100</v>
      </c>
      <c r="H86" s="129">
        <v>1800</v>
      </c>
      <c r="I86" s="116">
        <v>1</v>
      </c>
      <c r="J86" s="113">
        <f t="shared" si="4"/>
        <v>1800</v>
      </c>
      <c r="K86" s="115">
        <f t="shared" si="5"/>
        <v>2.1739130434782608E-2</v>
      </c>
      <c r="L86" s="122"/>
      <c r="M86" s="29"/>
      <c r="N86" s="29"/>
    </row>
    <row r="87" spans="1:14" x14ac:dyDescent="0.3">
      <c r="A87" s="105"/>
      <c r="B87" s="29"/>
      <c r="C87" s="29"/>
      <c r="D87" s="29"/>
      <c r="E87" s="29"/>
      <c r="F87" s="105"/>
      <c r="G87" s="103" t="s">
        <v>101</v>
      </c>
      <c r="H87" s="129">
        <v>60</v>
      </c>
      <c r="I87" s="116">
        <v>40</v>
      </c>
      <c r="J87" s="113">
        <f t="shared" si="4"/>
        <v>2400</v>
      </c>
      <c r="K87" s="115">
        <f t="shared" si="5"/>
        <v>2.8985507246376812E-2</v>
      </c>
      <c r="L87" s="122"/>
      <c r="M87" s="29"/>
      <c r="N87" s="29"/>
    </row>
    <row r="88" spans="1:14" x14ac:dyDescent="0.3">
      <c r="A88" s="105"/>
      <c r="B88" s="29"/>
      <c r="C88" s="29"/>
      <c r="D88" s="29"/>
      <c r="E88" s="29"/>
      <c r="F88" s="105"/>
      <c r="G88" s="133" t="s">
        <v>102</v>
      </c>
      <c r="H88" s="129">
        <v>360</v>
      </c>
      <c r="I88" s="116">
        <v>12</v>
      </c>
      <c r="J88" s="113">
        <f t="shared" si="4"/>
        <v>4320</v>
      </c>
      <c r="K88" s="115">
        <f t="shared" si="5"/>
        <v>5.2173913043478258E-2</v>
      </c>
      <c r="L88" s="122"/>
      <c r="M88" s="29"/>
      <c r="N88" s="29"/>
    </row>
    <row r="89" spans="1:14" x14ac:dyDescent="0.3">
      <c r="A89" s="106"/>
      <c r="B89" s="22"/>
      <c r="C89" s="22"/>
      <c r="D89" s="22"/>
      <c r="E89" s="22"/>
      <c r="F89" s="106"/>
      <c r="G89" s="135" t="s">
        <v>103</v>
      </c>
      <c r="H89" s="131">
        <v>840</v>
      </c>
      <c r="I89" s="117">
        <v>1</v>
      </c>
      <c r="J89" s="61">
        <f t="shared" si="4"/>
        <v>840</v>
      </c>
      <c r="K89" s="62">
        <f t="shared" si="5"/>
        <v>1.0144927536231883E-2</v>
      </c>
      <c r="L89" s="27"/>
      <c r="M89" s="29"/>
      <c r="N89" s="29"/>
    </row>
    <row r="90" spans="1:14" ht="30.75" customHeight="1" x14ac:dyDescent="0.3">
      <c r="A90" s="93"/>
      <c r="B90" s="68" t="s">
        <v>106</v>
      </c>
      <c r="C90" s="108"/>
      <c r="D90" s="24" t="s">
        <v>21</v>
      </c>
      <c r="E90" s="24" t="s">
        <v>21</v>
      </c>
      <c r="F90" s="100" t="s">
        <v>21</v>
      </c>
      <c r="G90" s="136" t="s">
        <v>107</v>
      </c>
      <c r="H90" s="127">
        <v>30</v>
      </c>
      <c r="I90" s="112">
        <v>200</v>
      </c>
      <c r="J90" s="112">
        <f t="shared" si="4"/>
        <v>6000</v>
      </c>
      <c r="K90" s="114">
        <f t="shared" si="5"/>
        <v>7.2463768115942032E-2</v>
      </c>
      <c r="L90" s="181" t="s">
        <v>122</v>
      </c>
      <c r="M90" s="68">
        <v>1</v>
      </c>
      <c r="N90" s="68">
        <v>1</v>
      </c>
    </row>
    <row r="91" spans="1:14" ht="33" customHeight="1" x14ac:dyDescent="0.3">
      <c r="A91" s="94"/>
      <c r="B91" s="92"/>
      <c r="C91" s="83"/>
      <c r="D91" s="37"/>
      <c r="E91" s="37"/>
      <c r="F91" s="101"/>
      <c r="G91" s="137" t="s">
        <v>108</v>
      </c>
      <c r="H91" s="128">
        <v>420</v>
      </c>
      <c r="I91" s="113">
        <v>12</v>
      </c>
      <c r="J91" s="113">
        <f t="shared" si="4"/>
        <v>5040</v>
      </c>
      <c r="K91" s="115">
        <f t="shared" si="5"/>
        <v>6.0869565217391307E-2</v>
      </c>
      <c r="L91" s="182" t="s">
        <v>123</v>
      </c>
      <c r="M91" s="126">
        <v>1</v>
      </c>
      <c r="N91" s="126">
        <v>1</v>
      </c>
    </row>
    <row r="92" spans="1:14" ht="64.5" customHeight="1" x14ac:dyDescent="0.3">
      <c r="A92" s="105"/>
      <c r="B92" s="29"/>
      <c r="C92" s="29"/>
      <c r="D92" s="29"/>
      <c r="E92" s="29"/>
      <c r="F92" s="105"/>
      <c r="G92" s="138" t="s">
        <v>151</v>
      </c>
      <c r="H92" s="160">
        <v>15</v>
      </c>
      <c r="I92" s="164">
        <v>500</v>
      </c>
      <c r="J92" s="161">
        <f t="shared" si="4"/>
        <v>7500</v>
      </c>
      <c r="K92" s="162">
        <f t="shared" si="5"/>
        <v>9.0579710144927536E-2</v>
      </c>
      <c r="L92" s="163" t="s">
        <v>124</v>
      </c>
      <c r="M92" s="126">
        <v>1</v>
      </c>
      <c r="N92" s="126">
        <v>1</v>
      </c>
    </row>
    <row r="93" spans="1:14" x14ac:dyDescent="0.3">
      <c r="A93" s="105"/>
      <c r="B93" s="29"/>
      <c r="C93" s="29"/>
      <c r="D93" s="29"/>
      <c r="E93" s="29"/>
      <c r="F93" s="105"/>
      <c r="G93" s="138" t="s">
        <v>109</v>
      </c>
      <c r="H93" s="129">
        <v>110</v>
      </c>
      <c r="I93" s="116">
        <v>200</v>
      </c>
      <c r="J93" s="113">
        <f>H93*I93</f>
        <v>22000</v>
      </c>
      <c r="K93" s="115">
        <f t="shared" si="5"/>
        <v>0.26570048309178745</v>
      </c>
      <c r="L93" s="104"/>
      <c r="M93" s="29"/>
      <c r="N93" s="29"/>
    </row>
    <row r="94" spans="1:14" ht="33" x14ac:dyDescent="0.3">
      <c r="A94" s="106"/>
      <c r="B94" s="22"/>
      <c r="C94" s="22"/>
      <c r="D94" s="22"/>
      <c r="E94" s="22"/>
      <c r="F94" s="106"/>
      <c r="G94" s="150" t="s">
        <v>110</v>
      </c>
      <c r="H94" s="187">
        <v>2100</v>
      </c>
      <c r="I94" s="188">
        <v>3</v>
      </c>
      <c r="J94" s="189">
        <f>H94*I94</f>
        <v>6300</v>
      </c>
      <c r="K94" s="190">
        <f t="shared" si="5"/>
        <v>7.6086956521739135E-2</v>
      </c>
      <c r="L94" s="26"/>
      <c r="M94" s="22"/>
      <c r="N94" s="22"/>
    </row>
    <row r="95" spans="1:14" x14ac:dyDescent="0.3">
      <c r="A95" s="202" t="s">
        <v>74</v>
      </c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</row>
    <row r="96" spans="1:14" ht="40.5" customHeight="1" x14ac:dyDescent="0.3">
      <c r="A96" s="203" t="s">
        <v>1</v>
      </c>
      <c r="B96" s="200" t="s">
        <v>2</v>
      </c>
      <c r="C96" s="200" t="s">
        <v>0</v>
      </c>
      <c r="D96" s="208" t="s">
        <v>6</v>
      </c>
      <c r="E96" s="206"/>
      <c r="F96" s="206"/>
      <c r="G96" s="200" t="s">
        <v>11</v>
      </c>
      <c r="H96" s="200" t="s">
        <v>15</v>
      </c>
      <c r="I96" s="200" t="s">
        <v>16</v>
      </c>
      <c r="J96" s="200" t="s">
        <v>18</v>
      </c>
      <c r="K96" s="200" t="s">
        <v>17</v>
      </c>
      <c r="L96" s="200" t="s">
        <v>4</v>
      </c>
      <c r="M96" s="200" t="s">
        <v>5</v>
      </c>
      <c r="N96" s="200" t="s">
        <v>3</v>
      </c>
    </row>
    <row r="97" spans="1:14" ht="51.75" customHeight="1" x14ac:dyDescent="0.3">
      <c r="A97" s="204"/>
      <c r="B97" s="201"/>
      <c r="C97" s="201"/>
      <c r="D97" s="142">
        <v>61</v>
      </c>
      <c r="E97" s="3">
        <v>62</v>
      </c>
      <c r="F97" s="3">
        <v>63</v>
      </c>
      <c r="G97" s="201"/>
      <c r="H97" s="201"/>
      <c r="I97" s="201"/>
      <c r="J97" s="201"/>
      <c r="K97" s="201"/>
      <c r="L97" s="201"/>
      <c r="M97" s="201"/>
      <c r="N97" s="201"/>
    </row>
    <row r="98" spans="1:14" ht="31.5" customHeight="1" x14ac:dyDescent="0.3">
      <c r="A98" s="29"/>
      <c r="B98" s="29"/>
      <c r="C98" s="29"/>
      <c r="D98" s="24" t="s">
        <v>21</v>
      </c>
      <c r="E98" s="24" t="s">
        <v>21</v>
      </c>
      <c r="F98" s="100" t="s">
        <v>21</v>
      </c>
      <c r="G98" s="146" t="s">
        <v>111</v>
      </c>
      <c r="H98" s="130">
        <v>110</v>
      </c>
      <c r="I98" s="126">
        <v>800</v>
      </c>
      <c r="J98" s="165">
        <f>I98*H98</f>
        <v>88000</v>
      </c>
      <c r="K98" s="166">
        <f>J98/82800</f>
        <v>1.0628019323671498</v>
      </c>
      <c r="L98" s="167"/>
      <c r="M98" s="167"/>
      <c r="N98" s="167"/>
    </row>
    <row r="99" spans="1:14" ht="33" x14ac:dyDescent="0.3">
      <c r="A99" s="29"/>
      <c r="B99" s="29"/>
      <c r="C99" s="29"/>
      <c r="D99" s="29"/>
      <c r="E99" s="29"/>
      <c r="F99" s="105"/>
      <c r="G99" s="147" t="s">
        <v>112</v>
      </c>
      <c r="H99" s="130">
        <v>840</v>
      </c>
      <c r="I99" s="126">
        <v>1</v>
      </c>
      <c r="J99" s="165">
        <f>H99*I99</f>
        <v>840</v>
      </c>
      <c r="K99" s="166">
        <f>J99/82800</f>
        <v>1.0144927536231883E-2</v>
      </c>
      <c r="L99" s="167"/>
      <c r="M99" s="167"/>
      <c r="N99" s="167"/>
    </row>
    <row r="100" spans="1:14" ht="33" x14ac:dyDescent="0.3">
      <c r="A100" s="29"/>
      <c r="B100" s="29"/>
      <c r="C100" s="29"/>
      <c r="D100" s="29"/>
      <c r="E100" s="29"/>
      <c r="F100" s="105"/>
      <c r="G100" s="147" t="s">
        <v>113</v>
      </c>
      <c r="H100" s="130"/>
      <c r="I100" s="126"/>
      <c r="J100" s="165"/>
      <c r="K100" s="166"/>
      <c r="L100" s="167"/>
      <c r="M100" s="167"/>
      <c r="N100" s="167"/>
    </row>
    <row r="101" spans="1:14" ht="33" x14ac:dyDescent="0.3">
      <c r="A101" s="29"/>
      <c r="B101" s="29"/>
      <c r="C101" s="29"/>
      <c r="D101" s="29"/>
      <c r="E101" s="29"/>
      <c r="F101" s="105"/>
      <c r="G101" s="148" t="s">
        <v>114</v>
      </c>
      <c r="H101" s="168">
        <v>360</v>
      </c>
      <c r="I101" s="169">
        <v>220</v>
      </c>
      <c r="J101" s="170">
        <f>H101*I101</f>
        <v>79200</v>
      </c>
      <c r="K101" s="173">
        <f>J101/82800</f>
        <v>0.95652173913043481</v>
      </c>
      <c r="L101" s="169"/>
      <c r="M101" s="169"/>
      <c r="N101" s="169"/>
    </row>
    <row r="102" spans="1:14" x14ac:dyDescent="0.3">
      <c r="A102" s="29"/>
      <c r="B102" s="29"/>
      <c r="C102" s="29"/>
      <c r="D102" s="29"/>
      <c r="E102" s="29"/>
      <c r="F102" s="105"/>
      <c r="G102" s="148" t="s">
        <v>115</v>
      </c>
      <c r="H102" s="168"/>
      <c r="I102" s="169"/>
      <c r="J102" s="169"/>
      <c r="K102" s="169"/>
      <c r="L102" s="169"/>
      <c r="M102" s="169"/>
      <c r="N102" s="169"/>
    </row>
    <row r="103" spans="1:14" ht="49.5" x14ac:dyDescent="0.3">
      <c r="A103" s="29"/>
      <c r="B103" s="29"/>
      <c r="C103" s="29"/>
      <c r="D103" s="29"/>
      <c r="E103" s="29"/>
      <c r="F103" s="105"/>
      <c r="G103" s="148" t="s">
        <v>152</v>
      </c>
      <c r="H103" s="168">
        <v>240</v>
      </c>
      <c r="I103" s="169">
        <v>12</v>
      </c>
      <c r="J103" s="170">
        <f>H103*I103</f>
        <v>2880</v>
      </c>
      <c r="K103" s="173">
        <f t="shared" ref="K103:K108" si="6">J103/82800</f>
        <v>3.4782608695652174E-2</v>
      </c>
      <c r="L103" s="169"/>
      <c r="M103" s="169"/>
      <c r="N103" s="169"/>
    </row>
    <row r="104" spans="1:14" x14ac:dyDescent="0.3">
      <c r="A104" s="29"/>
      <c r="B104" s="29"/>
      <c r="C104" s="29"/>
      <c r="D104" s="29"/>
      <c r="E104" s="29"/>
      <c r="F104" s="105"/>
      <c r="G104" s="149" t="s">
        <v>116</v>
      </c>
      <c r="H104" s="168">
        <v>250</v>
      </c>
      <c r="I104" s="169">
        <v>1</v>
      </c>
      <c r="J104" s="169">
        <v>250</v>
      </c>
      <c r="K104" s="174">
        <f t="shared" si="6"/>
        <v>3.0193236714975845E-3</v>
      </c>
      <c r="L104" s="169"/>
      <c r="M104" s="169"/>
      <c r="N104" s="169"/>
    </row>
    <row r="105" spans="1:14" x14ac:dyDescent="0.3">
      <c r="A105" s="29"/>
      <c r="B105" s="29"/>
      <c r="C105" s="29"/>
      <c r="D105" s="29"/>
      <c r="E105" s="29"/>
      <c r="F105" s="105"/>
      <c r="G105" s="148" t="s">
        <v>117</v>
      </c>
      <c r="H105" s="168">
        <v>120</v>
      </c>
      <c r="I105" s="169">
        <v>220</v>
      </c>
      <c r="J105" s="170">
        <f>I105*H105</f>
        <v>26400</v>
      </c>
      <c r="K105" s="175">
        <f t="shared" si="6"/>
        <v>0.3188405797101449</v>
      </c>
      <c r="L105" s="169"/>
      <c r="M105" s="169"/>
      <c r="N105" s="169"/>
    </row>
    <row r="106" spans="1:14" ht="33" x14ac:dyDescent="0.3">
      <c r="A106" s="29"/>
      <c r="B106" s="29"/>
      <c r="C106" s="29"/>
      <c r="D106" s="29"/>
      <c r="E106" s="29"/>
      <c r="F106" s="105"/>
      <c r="G106" s="147" t="s">
        <v>118</v>
      </c>
      <c r="H106" s="168">
        <v>240</v>
      </c>
      <c r="I106" s="169">
        <v>220</v>
      </c>
      <c r="J106" s="170">
        <f>H106*I106</f>
        <v>52800</v>
      </c>
      <c r="K106" s="173">
        <f t="shared" si="6"/>
        <v>0.6376811594202898</v>
      </c>
      <c r="L106" s="169"/>
      <c r="M106" s="169"/>
      <c r="N106" s="169"/>
    </row>
    <row r="107" spans="1:14" x14ac:dyDescent="0.3">
      <c r="A107" s="29"/>
      <c r="B107" s="29"/>
      <c r="C107" s="29"/>
      <c r="D107" s="29"/>
      <c r="E107" s="29"/>
      <c r="F107" s="105"/>
      <c r="G107" s="147" t="s">
        <v>119</v>
      </c>
      <c r="H107" s="168">
        <v>140</v>
      </c>
      <c r="I107" s="169">
        <v>220</v>
      </c>
      <c r="J107" s="170">
        <f>H107*I107</f>
        <v>30800</v>
      </c>
      <c r="K107" s="173">
        <f t="shared" si="6"/>
        <v>0.3719806763285024</v>
      </c>
      <c r="L107" s="169"/>
      <c r="M107" s="169"/>
      <c r="N107" s="169"/>
    </row>
    <row r="108" spans="1:14" ht="36" customHeight="1" x14ac:dyDescent="0.3">
      <c r="A108" s="22"/>
      <c r="B108" s="22"/>
      <c r="C108" s="22"/>
      <c r="D108" s="22"/>
      <c r="E108" s="22"/>
      <c r="F108" s="106"/>
      <c r="G108" s="150" t="s">
        <v>153</v>
      </c>
      <c r="H108" s="171">
        <v>110</v>
      </c>
      <c r="I108" s="172">
        <v>24</v>
      </c>
      <c r="J108" s="176">
        <f>H108*I108</f>
        <v>2640</v>
      </c>
      <c r="K108" s="177">
        <f t="shared" si="6"/>
        <v>3.1884057971014491E-2</v>
      </c>
      <c r="L108" s="172"/>
      <c r="M108" s="172"/>
      <c r="N108" s="172"/>
    </row>
    <row r="112" spans="1:14" x14ac:dyDescent="0.3">
      <c r="A112" s="202" t="s">
        <v>74</v>
      </c>
      <c r="B112" s="202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</row>
    <row r="113" spans="1:14" ht="30.75" customHeight="1" x14ac:dyDescent="0.3">
      <c r="A113" s="203" t="s">
        <v>1</v>
      </c>
      <c r="B113" s="200" t="s">
        <v>2</v>
      </c>
      <c r="C113" s="200" t="s">
        <v>0</v>
      </c>
      <c r="D113" s="208" t="s">
        <v>6</v>
      </c>
      <c r="E113" s="206"/>
      <c r="F113" s="206"/>
      <c r="G113" s="200" t="s">
        <v>11</v>
      </c>
      <c r="H113" s="209" t="s">
        <v>15</v>
      </c>
      <c r="I113" s="200" t="s">
        <v>16</v>
      </c>
      <c r="J113" s="200" t="s">
        <v>18</v>
      </c>
      <c r="K113" s="200" t="s">
        <v>17</v>
      </c>
      <c r="L113" s="200" t="s">
        <v>4</v>
      </c>
      <c r="M113" s="200" t="s">
        <v>5</v>
      </c>
      <c r="N113" s="200" t="s">
        <v>3</v>
      </c>
    </row>
    <row r="114" spans="1:14" ht="30" customHeight="1" x14ac:dyDescent="0.3">
      <c r="A114" s="204"/>
      <c r="B114" s="201"/>
      <c r="C114" s="201"/>
      <c r="D114" s="3">
        <v>61</v>
      </c>
      <c r="E114" s="3">
        <v>62</v>
      </c>
      <c r="F114" s="3">
        <v>63</v>
      </c>
      <c r="G114" s="201"/>
      <c r="H114" s="210"/>
      <c r="I114" s="201"/>
      <c r="J114" s="201"/>
      <c r="K114" s="201"/>
      <c r="L114" s="201"/>
      <c r="M114" s="201"/>
      <c r="N114" s="201"/>
    </row>
    <row r="115" spans="1:14" ht="55.5" customHeight="1" x14ac:dyDescent="0.3">
      <c r="A115" s="29"/>
      <c r="B115" s="29"/>
      <c r="C115" s="29"/>
      <c r="D115" s="29"/>
      <c r="E115" s="29"/>
      <c r="F115" s="29"/>
      <c r="G115" s="138" t="s">
        <v>154</v>
      </c>
      <c r="H115" s="10">
        <v>180</v>
      </c>
      <c r="I115" s="10">
        <v>230</v>
      </c>
      <c r="J115" s="185">
        <f>H115*I115</f>
        <v>41400</v>
      </c>
      <c r="K115" s="186">
        <f>J115/82800</f>
        <v>0.5</v>
      </c>
      <c r="L115" s="10"/>
      <c r="M115" s="10"/>
      <c r="N115" s="10"/>
    </row>
    <row r="116" spans="1:14" x14ac:dyDescent="0.3">
      <c r="A116" s="29"/>
      <c r="B116" s="29"/>
      <c r="C116" s="29"/>
      <c r="D116" s="29"/>
      <c r="E116" s="29"/>
      <c r="F116" s="29"/>
      <c r="G116" s="138" t="s">
        <v>120</v>
      </c>
      <c r="H116" s="28">
        <v>60</v>
      </c>
      <c r="I116" s="28">
        <v>210</v>
      </c>
      <c r="J116" s="178">
        <f>H116*I116</f>
        <v>12600</v>
      </c>
      <c r="K116" s="179">
        <f>J116/82800</f>
        <v>0.15217391304347827</v>
      </c>
      <c r="L116" s="28"/>
      <c r="M116" s="28"/>
      <c r="N116" s="28"/>
    </row>
    <row r="117" spans="1:14" ht="81" customHeight="1" x14ac:dyDescent="0.3">
      <c r="A117" s="29"/>
      <c r="B117" s="29"/>
      <c r="C117" s="29"/>
      <c r="D117" s="29"/>
      <c r="E117" s="29"/>
      <c r="F117" s="29"/>
      <c r="G117" s="143" t="s">
        <v>155</v>
      </c>
      <c r="H117" s="184">
        <v>8400</v>
      </c>
      <c r="I117" s="28">
        <v>4</v>
      </c>
      <c r="J117" s="180">
        <f>H117*I117</f>
        <v>33600</v>
      </c>
      <c r="K117" s="179">
        <f>J117/82800</f>
        <v>0.40579710144927539</v>
      </c>
      <c r="L117" s="28"/>
      <c r="M117" s="28"/>
      <c r="N117" s="28"/>
    </row>
    <row r="118" spans="1:14" ht="34.5" x14ac:dyDescent="0.3">
      <c r="A118" s="29"/>
      <c r="B118" s="29"/>
      <c r="C118" s="29"/>
      <c r="D118" s="29"/>
      <c r="E118" s="29"/>
      <c r="F118" s="29"/>
      <c r="G118" s="137" t="s">
        <v>121</v>
      </c>
      <c r="H118" s="28">
        <v>120</v>
      </c>
      <c r="I118" s="28">
        <v>10</v>
      </c>
      <c r="J118" s="178">
        <f>H118*I118</f>
        <v>1200</v>
      </c>
      <c r="K118" s="179">
        <f>J118/82800</f>
        <v>1.4492753623188406E-2</v>
      </c>
      <c r="L118" s="28"/>
      <c r="M118" s="28"/>
      <c r="N118" s="28"/>
    </row>
    <row r="119" spans="1:14" x14ac:dyDescent="0.3">
      <c r="A119" s="29"/>
      <c r="B119" s="29"/>
      <c r="C119" s="29"/>
      <c r="D119" s="29"/>
      <c r="E119" s="29"/>
      <c r="F119" s="29"/>
      <c r="G119" s="144"/>
      <c r="H119" s="28"/>
      <c r="I119" s="28"/>
      <c r="J119" s="28"/>
      <c r="K119" s="28"/>
      <c r="L119" s="28"/>
      <c r="M119" s="28"/>
      <c r="N119" s="28"/>
    </row>
    <row r="120" spans="1:14" ht="21" customHeight="1" x14ac:dyDescent="0.3">
      <c r="A120" s="22"/>
      <c r="B120" s="22"/>
      <c r="C120" s="22"/>
      <c r="D120" s="22"/>
      <c r="E120" s="22"/>
      <c r="F120" s="22"/>
      <c r="G120" s="145"/>
      <c r="H120" s="6"/>
      <c r="I120" s="6"/>
      <c r="J120" s="6"/>
      <c r="K120" s="6"/>
      <c r="L120" s="6"/>
      <c r="M120" s="6"/>
      <c r="N120" s="6"/>
    </row>
    <row r="121" spans="1:14" ht="21" customHeight="1" x14ac:dyDescent="0.3">
      <c r="A121" s="104"/>
      <c r="B121" s="104"/>
      <c r="C121" s="104"/>
      <c r="D121" s="104"/>
      <c r="E121" s="104"/>
      <c r="F121" s="104"/>
      <c r="G121" s="183"/>
      <c r="H121" s="7"/>
      <c r="I121" s="7"/>
      <c r="J121" s="7"/>
      <c r="K121" s="7"/>
      <c r="L121" s="7"/>
      <c r="M121" s="7"/>
      <c r="N121" s="7"/>
    </row>
    <row r="122" spans="1:14" ht="21" customHeight="1" x14ac:dyDescent="0.3">
      <c r="A122" s="104"/>
      <c r="B122" s="104"/>
      <c r="C122" s="104"/>
      <c r="D122" s="104"/>
      <c r="E122" s="104"/>
      <c r="F122" s="104"/>
      <c r="G122" s="183"/>
      <c r="H122" s="7"/>
      <c r="I122" s="7"/>
      <c r="J122" s="7"/>
      <c r="K122" s="7"/>
      <c r="L122" s="7"/>
      <c r="M122" s="7"/>
      <c r="N122" s="7"/>
    </row>
    <row r="123" spans="1:14" ht="21" customHeight="1" x14ac:dyDescent="0.3">
      <c r="A123" s="104"/>
      <c r="B123" s="104"/>
      <c r="C123" s="104"/>
      <c r="D123" s="104"/>
      <c r="E123" s="104"/>
      <c r="F123" s="104"/>
      <c r="G123" s="183"/>
      <c r="H123" s="7"/>
      <c r="I123" s="7"/>
      <c r="J123" s="7"/>
      <c r="K123" s="7"/>
      <c r="L123" s="7"/>
      <c r="M123" s="7"/>
      <c r="N123" s="7"/>
    </row>
    <row r="124" spans="1:14" x14ac:dyDescent="0.3">
      <c r="A124" s="104"/>
      <c r="B124" s="104"/>
      <c r="C124" s="104"/>
      <c r="D124" s="104"/>
      <c r="E124" s="104"/>
      <c r="F124" s="104"/>
      <c r="G124" s="183"/>
      <c r="H124" s="7"/>
      <c r="I124" s="7"/>
      <c r="J124" s="7"/>
      <c r="K124" s="7"/>
      <c r="L124" s="7"/>
      <c r="M124" s="7"/>
      <c r="N124" s="7"/>
    </row>
    <row r="125" spans="1:14" x14ac:dyDescent="0.3">
      <c r="A125" s="104"/>
      <c r="B125" s="104"/>
      <c r="C125" s="104"/>
      <c r="D125" s="104"/>
      <c r="E125" s="104"/>
      <c r="F125" s="104"/>
      <c r="G125" s="183"/>
      <c r="H125" s="7"/>
      <c r="I125" s="7"/>
      <c r="J125" s="7"/>
      <c r="K125" s="7"/>
      <c r="L125" s="7"/>
      <c r="M125" s="7"/>
      <c r="N125" s="7"/>
    </row>
    <row r="126" spans="1:14" x14ac:dyDescent="0.3">
      <c r="A126" s="104"/>
      <c r="B126" s="104"/>
      <c r="C126" s="104"/>
      <c r="D126" s="104"/>
      <c r="E126" s="104"/>
      <c r="F126" s="104"/>
      <c r="G126" s="183"/>
      <c r="H126" s="7"/>
      <c r="I126" s="7"/>
      <c r="J126" s="7"/>
      <c r="K126" s="7"/>
      <c r="L126" s="7"/>
      <c r="M126" s="7"/>
      <c r="N126" s="7"/>
    </row>
    <row r="127" spans="1:14" x14ac:dyDescent="0.3">
      <c r="A127" s="104"/>
      <c r="B127" s="104"/>
      <c r="C127" s="104"/>
      <c r="D127" s="104"/>
      <c r="E127" s="104"/>
      <c r="F127" s="104"/>
      <c r="G127" s="183"/>
      <c r="H127" s="7"/>
      <c r="I127" s="7"/>
      <c r="J127" s="7"/>
      <c r="K127" s="7"/>
      <c r="L127" s="7"/>
      <c r="M127" s="7"/>
      <c r="N127" s="7"/>
    </row>
    <row r="128" spans="1:14" x14ac:dyDescent="0.3">
      <c r="A128" s="104"/>
      <c r="B128" s="104"/>
      <c r="C128" s="104"/>
      <c r="D128" s="104"/>
      <c r="E128" s="104"/>
      <c r="F128" s="104"/>
      <c r="G128" s="183"/>
      <c r="H128" s="7"/>
      <c r="I128" s="7"/>
      <c r="J128" s="7"/>
      <c r="K128" s="7"/>
      <c r="L128" s="7"/>
      <c r="M128" s="7"/>
      <c r="N128" s="7"/>
    </row>
    <row r="129" spans="1:14" x14ac:dyDescent="0.3">
      <c r="A129" s="104"/>
      <c r="B129" s="104"/>
      <c r="C129" s="104"/>
      <c r="D129" s="104"/>
      <c r="E129" s="104"/>
      <c r="F129" s="104"/>
      <c r="G129" s="183"/>
      <c r="H129" s="7"/>
      <c r="I129" s="7"/>
      <c r="J129" s="7"/>
      <c r="K129" s="7"/>
      <c r="L129" s="7"/>
      <c r="M129" s="7"/>
      <c r="N129" s="7"/>
    </row>
    <row r="130" spans="1:14" x14ac:dyDescent="0.3">
      <c r="A130" s="104"/>
      <c r="B130" s="104"/>
      <c r="C130" s="104"/>
      <c r="D130" s="104"/>
      <c r="E130" s="104"/>
      <c r="F130" s="104"/>
      <c r="G130" s="183"/>
      <c r="H130" s="7"/>
      <c r="I130" s="7"/>
      <c r="J130" s="7"/>
      <c r="K130" s="7"/>
      <c r="L130" s="7"/>
      <c r="M130" s="7"/>
      <c r="N130" s="7"/>
    </row>
    <row r="131" spans="1:14" x14ac:dyDescent="0.3">
      <c r="A131" s="202" t="s">
        <v>125</v>
      </c>
      <c r="B131" s="202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</row>
    <row r="132" spans="1:14" x14ac:dyDescent="0.3">
      <c r="A132" s="159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</row>
    <row r="133" spans="1:14" ht="32.25" customHeight="1" x14ac:dyDescent="0.3">
      <c r="A133" s="203" t="s">
        <v>1</v>
      </c>
      <c r="B133" s="200" t="s">
        <v>2</v>
      </c>
      <c r="C133" s="200" t="s">
        <v>0</v>
      </c>
      <c r="D133" s="206" t="s">
        <v>6</v>
      </c>
      <c r="E133" s="206"/>
      <c r="F133" s="206"/>
      <c r="G133" s="200" t="s">
        <v>11</v>
      </c>
      <c r="H133" s="200" t="s">
        <v>15</v>
      </c>
      <c r="I133" s="200" t="s">
        <v>16</v>
      </c>
      <c r="J133" s="200" t="s">
        <v>18</v>
      </c>
      <c r="K133" s="200" t="s">
        <v>17</v>
      </c>
      <c r="L133" s="200" t="s">
        <v>4</v>
      </c>
      <c r="M133" s="200" t="s">
        <v>5</v>
      </c>
      <c r="N133" s="200" t="s">
        <v>3</v>
      </c>
    </row>
    <row r="134" spans="1:14" ht="43.5" customHeight="1" x14ac:dyDescent="0.3">
      <c r="A134" s="204"/>
      <c r="B134" s="201"/>
      <c r="C134" s="201"/>
      <c r="D134" s="3">
        <v>61</v>
      </c>
      <c r="E134" s="3">
        <v>62</v>
      </c>
      <c r="F134" s="3">
        <v>63</v>
      </c>
      <c r="G134" s="201"/>
      <c r="H134" s="207"/>
      <c r="I134" s="207"/>
      <c r="J134" s="201"/>
      <c r="K134" s="201"/>
      <c r="L134" s="201"/>
      <c r="M134" s="201"/>
      <c r="N134" s="201"/>
    </row>
    <row r="135" spans="1:14" ht="121.5" customHeight="1" x14ac:dyDescent="0.3">
      <c r="A135" s="52" t="s">
        <v>34</v>
      </c>
      <c r="B135" s="40" t="s">
        <v>128</v>
      </c>
      <c r="C135" s="45" t="s">
        <v>129</v>
      </c>
      <c r="D135" s="25" t="s">
        <v>21</v>
      </c>
      <c r="E135" s="24" t="s">
        <v>21</v>
      </c>
      <c r="F135" s="100" t="s">
        <v>21</v>
      </c>
      <c r="G135" s="45" t="s">
        <v>75</v>
      </c>
      <c r="H135" s="127">
        <v>1800</v>
      </c>
      <c r="I135" s="112">
        <v>25</v>
      </c>
      <c r="J135" s="112">
        <f>I135*H135</f>
        <v>45000</v>
      </c>
      <c r="K135" s="114">
        <f>J135/82800</f>
        <v>0.54347826086956519</v>
      </c>
      <c r="L135" s="40" t="s">
        <v>134</v>
      </c>
      <c r="M135" s="21">
        <v>1</v>
      </c>
      <c r="N135" s="21">
        <v>1</v>
      </c>
    </row>
    <row r="136" spans="1:14" ht="36" customHeight="1" x14ac:dyDescent="0.3">
      <c r="A136" s="52"/>
      <c r="B136" s="40" t="s">
        <v>128</v>
      </c>
      <c r="C136" s="151"/>
      <c r="D136" s="25" t="s">
        <v>21</v>
      </c>
      <c r="E136" s="25" t="s">
        <v>21</v>
      </c>
      <c r="F136" s="25" t="s">
        <v>21</v>
      </c>
      <c r="G136" s="154" t="s">
        <v>130</v>
      </c>
      <c r="H136" s="127"/>
      <c r="I136" s="112"/>
      <c r="J136" s="112"/>
      <c r="K136" s="114"/>
      <c r="L136" s="181" t="s">
        <v>135</v>
      </c>
      <c r="M136" s="193">
        <v>1</v>
      </c>
      <c r="N136" s="193">
        <v>1</v>
      </c>
    </row>
    <row r="137" spans="1:14" ht="23.25" customHeight="1" x14ac:dyDescent="0.3">
      <c r="A137" s="92"/>
      <c r="B137" s="92"/>
      <c r="C137" s="82"/>
      <c r="D137" s="37"/>
      <c r="E137" s="37"/>
      <c r="F137" s="101"/>
      <c r="G137" s="144" t="s">
        <v>131</v>
      </c>
      <c r="H137" s="128"/>
      <c r="I137" s="113"/>
      <c r="J137" s="113"/>
      <c r="K137" s="115"/>
      <c r="L137" s="182" t="s">
        <v>136</v>
      </c>
      <c r="M137" s="194">
        <v>1</v>
      </c>
      <c r="N137" s="194">
        <v>1</v>
      </c>
    </row>
    <row r="138" spans="1:14" x14ac:dyDescent="0.3">
      <c r="A138" s="29"/>
      <c r="B138" s="22"/>
      <c r="C138" s="27"/>
      <c r="D138" s="22"/>
      <c r="E138" s="22"/>
      <c r="F138" s="106"/>
      <c r="G138" s="155" t="s">
        <v>132</v>
      </c>
      <c r="H138" s="131"/>
      <c r="I138" s="117"/>
      <c r="J138" s="61"/>
      <c r="K138" s="62"/>
      <c r="L138" s="192"/>
      <c r="M138" s="195"/>
      <c r="N138" s="195"/>
    </row>
    <row r="139" spans="1:14" ht="33" x14ac:dyDescent="0.3">
      <c r="A139" s="108"/>
      <c r="B139" s="124" t="s">
        <v>128</v>
      </c>
      <c r="C139" s="151"/>
      <c r="D139" s="25" t="s">
        <v>21</v>
      </c>
      <c r="E139" s="25" t="s">
        <v>21</v>
      </c>
      <c r="F139" s="25" t="s">
        <v>21</v>
      </c>
      <c r="G139" s="154" t="s">
        <v>138</v>
      </c>
      <c r="H139" s="127"/>
      <c r="I139" s="112"/>
      <c r="J139" s="112"/>
      <c r="K139" s="114"/>
      <c r="L139" s="191" t="s">
        <v>137</v>
      </c>
      <c r="M139" s="193">
        <v>1</v>
      </c>
      <c r="N139" s="193">
        <v>1</v>
      </c>
    </row>
    <row r="140" spans="1:14" ht="39.75" customHeight="1" x14ac:dyDescent="0.3">
      <c r="A140" s="29"/>
      <c r="B140" s="153"/>
      <c r="C140" s="82"/>
      <c r="D140" s="37"/>
      <c r="E140" s="37"/>
      <c r="F140" s="101"/>
      <c r="G140" s="144" t="s">
        <v>139</v>
      </c>
      <c r="H140" s="128"/>
      <c r="I140" s="113"/>
      <c r="J140" s="113"/>
      <c r="K140" s="115"/>
      <c r="L140" s="140"/>
      <c r="M140" s="92"/>
      <c r="N140" s="92"/>
    </row>
    <row r="141" spans="1:14" ht="34.5" x14ac:dyDescent="0.3">
      <c r="A141" s="22"/>
      <c r="B141" s="27"/>
      <c r="C141" s="27"/>
      <c r="D141" s="22"/>
      <c r="E141" s="22"/>
      <c r="F141" s="106"/>
      <c r="G141" s="155" t="s">
        <v>140</v>
      </c>
      <c r="H141" s="131"/>
      <c r="I141" s="117"/>
      <c r="J141" s="61"/>
      <c r="K141" s="62"/>
      <c r="L141" s="156"/>
      <c r="M141" s="65"/>
      <c r="N141" s="65"/>
    </row>
    <row r="147" spans="1:14" x14ac:dyDescent="0.3">
      <c r="A147" s="202" t="s">
        <v>126</v>
      </c>
      <c r="B147" s="202"/>
      <c r="C147" s="202"/>
      <c r="D147" s="202"/>
      <c r="E147" s="202"/>
      <c r="F147" s="202"/>
      <c r="G147" s="202"/>
      <c r="H147" s="202"/>
      <c r="I147" s="202"/>
      <c r="J147" s="202"/>
      <c r="K147" s="202"/>
      <c r="L147" s="202"/>
    </row>
    <row r="148" spans="1:14" ht="34.5" customHeight="1" x14ac:dyDescent="0.3">
      <c r="A148" s="203" t="s">
        <v>1</v>
      </c>
      <c r="B148" s="200" t="s">
        <v>2</v>
      </c>
      <c r="C148" s="200" t="s">
        <v>0</v>
      </c>
      <c r="D148" s="206" t="s">
        <v>6</v>
      </c>
      <c r="E148" s="206"/>
      <c r="F148" s="206"/>
      <c r="G148" s="200" t="s">
        <v>11</v>
      </c>
      <c r="H148" s="200" t="s">
        <v>15</v>
      </c>
      <c r="I148" s="200" t="s">
        <v>16</v>
      </c>
      <c r="J148" s="200" t="s">
        <v>18</v>
      </c>
      <c r="K148" s="200" t="s">
        <v>17</v>
      </c>
      <c r="L148" s="200" t="s">
        <v>4</v>
      </c>
      <c r="M148" s="200" t="s">
        <v>5</v>
      </c>
      <c r="N148" s="200" t="s">
        <v>3</v>
      </c>
    </row>
    <row r="149" spans="1:14" ht="48.75" customHeight="1" x14ac:dyDescent="0.3">
      <c r="A149" s="204"/>
      <c r="B149" s="201"/>
      <c r="C149" s="205"/>
      <c r="D149" s="3">
        <v>61</v>
      </c>
      <c r="E149" s="3">
        <v>62</v>
      </c>
      <c r="F149" s="3">
        <v>63</v>
      </c>
      <c r="G149" s="207"/>
      <c r="H149" s="207"/>
      <c r="I149" s="207"/>
      <c r="J149" s="201"/>
      <c r="K149" s="201"/>
      <c r="L149" s="201"/>
      <c r="M149" s="201"/>
      <c r="N149" s="201"/>
    </row>
    <row r="150" spans="1:14" ht="138" x14ac:dyDescent="0.3">
      <c r="A150" s="21" t="s">
        <v>141</v>
      </c>
      <c r="B150" s="16" t="s">
        <v>142</v>
      </c>
      <c r="C150" s="80" t="s">
        <v>143</v>
      </c>
      <c r="D150" s="44" t="s">
        <v>21</v>
      </c>
      <c r="E150" s="44" t="s">
        <v>21</v>
      </c>
      <c r="F150" s="157" t="s">
        <v>21</v>
      </c>
      <c r="G150" s="80" t="s">
        <v>75</v>
      </c>
      <c r="H150" s="78">
        <v>60</v>
      </c>
      <c r="I150" s="48">
        <v>780</v>
      </c>
      <c r="J150" s="48">
        <f>I150*H150</f>
        <v>46800</v>
      </c>
      <c r="K150" s="49">
        <f>J150/82800</f>
        <v>0.56521739130434778</v>
      </c>
      <c r="L150" s="16" t="s">
        <v>144</v>
      </c>
      <c r="M150" s="52">
        <v>1</v>
      </c>
      <c r="N150" s="52">
        <v>1</v>
      </c>
    </row>
    <row r="151" spans="1:14" x14ac:dyDescent="0.3">
      <c r="A151" s="93"/>
      <c r="B151" s="107"/>
      <c r="C151" s="80" t="s">
        <v>145</v>
      </c>
      <c r="D151" s="25" t="s">
        <v>21</v>
      </c>
      <c r="E151" s="24" t="s">
        <v>21</v>
      </c>
      <c r="F151" s="100" t="s">
        <v>21</v>
      </c>
      <c r="G151" s="154" t="s">
        <v>146</v>
      </c>
      <c r="H151" s="127">
        <v>120</v>
      </c>
      <c r="I151" s="112">
        <v>780</v>
      </c>
      <c r="J151" s="112">
        <f>I151*H151</f>
        <v>93600</v>
      </c>
      <c r="K151" s="114">
        <f>J151/82800</f>
        <v>1.1304347826086956</v>
      </c>
      <c r="L151" s="152" t="s">
        <v>149</v>
      </c>
      <c r="M151" s="52">
        <v>1</v>
      </c>
      <c r="N151" s="71">
        <v>1</v>
      </c>
    </row>
    <row r="152" spans="1:14" x14ac:dyDescent="0.3">
      <c r="A152" s="94"/>
      <c r="B152" s="94"/>
      <c r="C152" s="83"/>
      <c r="D152" s="20"/>
      <c r="E152" s="37"/>
      <c r="F152" s="101"/>
      <c r="G152" s="144" t="s">
        <v>147</v>
      </c>
      <c r="H152" s="128"/>
      <c r="I152" s="113"/>
      <c r="J152" s="113"/>
      <c r="K152" s="115"/>
      <c r="L152" s="140"/>
      <c r="M152" s="92"/>
      <c r="N152" s="153"/>
    </row>
    <row r="153" spans="1:14" x14ac:dyDescent="0.3">
      <c r="A153" s="105"/>
      <c r="B153" s="105"/>
      <c r="C153" s="29"/>
      <c r="D153" s="122"/>
      <c r="E153" s="29"/>
      <c r="F153" s="105"/>
      <c r="G153" s="144" t="s">
        <v>148</v>
      </c>
      <c r="H153" s="129"/>
      <c r="I153" s="116"/>
      <c r="J153" s="113"/>
      <c r="K153" s="115"/>
      <c r="L153" s="141"/>
      <c r="M153" s="92"/>
      <c r="N153" s="153"/>
    </row>
    <row r="154" spans="1:14" x14ac:dyDescent="0.3">
      <c r="A154" s="105"/>
      <c r="B154" s="105"/>
      <c r="C154" s="29"/>
      <c r="D154" s="122"/>
      <c r="E154" s="29"/>
      <c r="F154" s="105"/>
      <c r="G154" s="144" t="s">
        <v>148</v>
      </c>
      <c r="H154" s="129"/>
      <c r="I154" s="116"/>
      <c r="J154" s="113"/>
      <c r="K154" s="115"/>
      <c r="L154" s="104"/>
      <c r="M154" s="29"/>
      <c r="N154" s="122"/>
    </row>
    <row r="155" spans="1:14" x14ac:dyDescent="0.3">
      <c r="A155" s="105"/>
      <c r="B155" s="105"/>
      <c r="C155" s="29"/>
      <c r="D155" s="122"/>
      <c r="E155" s="29"/>
      <c r="F155" s="105"/>
      <c r="G155" s="138"/>
      <c r="H155" s="130"/>
      <c r="I155" s="126"/>
      <c r="J155" s="113"/>
      <c r="K155" s="115"/>
      <c r="L155" s="104"/>
      <c r="M155" s="29"/>
      <c r="N155" s="122"/>
    </row>
    <row r="156" spans="1:14" x14ac:dyDescent="0.3">
      <c r="A156" s="106"/>
      <c r="B156" s="106"/>
      <c r="C156" s="22"/>
      <c r="D156" s="27"/>
      <c r="E156" s="22"/>
      <c r="F156" s="106"/>
      <c r="G156" s="139"/>
      <c r="H156" s="131"/>
      <c r="I156" s="117"/>
      <c r="J156" s="61"/>
      <c r="K156" s="62"/>
      <c r="L156" s="26"/>
      <c r="M156" s="22"/>
      <c r="N156" s="27"/>
    </row>
    <row r="157" spans="1:14" x14ac:dyDescent="0.3">
      <c r="A157" s="197"/>
      <c r="B157" s="67"/>
      <c r="C157" s="199" t="s">
        <v>157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2"/>
      <c r="N157" s="198"/>
    </row>
  </sheetData>
  <mergeCells count="166">
    <mergeCell ref="J29:J30"/>
    <mergeCell ref="K29:K30"/>
    <mergeCell ref="A2:N2"/>
    <mergeCell ref="A3:N3"/>
    <mergeCell ref="A4:N4"/>
    <mergeCell ref="A5:N5"/>
    <mergeCell ref="A6:N6"/>
    <mergeCell ref="A9:N9"/>
    <mergeCell ref="A10:A11"/>
    <mergeCell ref="B10:B11"/>
    <mergeCell ref="C10:C11"/>
    <mergeCell ref="G10:G11"/>
    <mergeCell ref="H10:H11"/>
    <mergeCell ref="I10:I11"/>
    <mergeCell ref="J10:J11"/>
    <mergeCell ref="K10:K11"/>
    <mergeCell ref="L10:L11"/>
    <mergeCell ref="M10:M11"/>
    <mergeCell ref="N10:N11"/>
    <mergeCell ref="A7:N7"/>
    <mergeCell ref="D10:F10"/>
    <mergeCell ref="L29:L30"/>
    <mergeCell ref="M29:M30"/>
    <mergeCell ref="N29:N30"/>
    <mergeCell ref="A8:N8"/>
    <mergeCell ref="A16:A17"/>
    <mergeCell ref="B16:B17"/>
    <mergeCell ref="C16:C17"/>
    <mergeCell ref="D16:F16"/>
    <mergeCell ref="G16:G17"/>
    <mergeCell ref="M16:M17"/>
    <mergeCell ref="N16:N17"/>
    <mergeCell ref="H16:H17"/>
    <mergeCell ref="I16:I17"/>
    <mergeCell ref="J16:J17"/>
    <mergeCell ref="K16:K17"/>
    <mergeCell ref="L16:L17"/>
    <mergeCell ref="A28:L28"/>
    <mergeCell ref="A29:A30"/>
    <mergeCell ref="B29:B30"/>
    <mergeCell ref="C29:C30"/>
    <mergeCell ref="D29:F29"/>
    <mergeCell ref="G29:G30"/>
    <mergeCell ref="H29:H30"/>
    <mergeCell ref="I29:I30"/>
    <mergeCell ref="N60:N61"/>
    <mergeCell ref="A34:L34"/>
    <mergeCell ref="A35:A36"/>
    <mergeCell ref="B35:B36"/>
    <mergeCell ref="C35:C36"/>
    <mergeCell ref="D35:F35"/>
    <mergeCell ref="G35:G36"/>
    <mergeCell ref="H35:H36"/>
    <mergeCell ref="I35:I36"/>
    <mergeCell ref="J35:J36"/>
    <mergeCell ref="K35:K36"/>
    <mergeCell ref="L35:L36"/>
    <mergeCell ref="M50:M51"/>
    <mergeCell ref="N50:N51"/>
    <mergeCell ref="A49:L49"/>
    <mergeCell ref="A50:A51"/>
    <mergeCell ref="B50:B51"/>
    <mergeCell ref="C50:C51"/>
    <mergeCell ref="D50:F50"/>
    <mergeCell ref="G50:G51"/>
    <mergeCell ref="H50:H51"/>
    <mergeCell ref="I50:I51"/>
    <mergeCell ref="J50:J51"/>
    <mergeCell ref="K50:K51"/>
    <mergeCell ref="H52:H53"/>
    <mergeCell ref="I52:I53"/>
    <mergeCell ref="J52:J53"/>
    <mergeCell ref="K52:K53"/>
    <mergeCell ref="A59:L59"/>
    <mergeCell ref="M35:M36"/>
    <mergeCell ref="N35:N36"/>
    <mergeCell ref="A43:L43"/>
    <mergeCell ref="A44:A45"/>
    <mergeCell ref="B44:B45"/>
    <mergeCell ref="C44:C45"/>
    <mergeCell ref="D44:F44"/>
    <mergeCell ref="G44:G45"/>
    <mergeCell ref="H44:H45"/>
    <mergeCell ref="I44:I45"/>
    <mergeCell ref="J44:J45"/>
    <mergeCell ref="K44:K45"/>
    <mergeCell ref="L44:L45"/>
    <mergeCell ref="M44:M45"/>
    <mergeCell ref="N44:N45"/>
    <mergeCell ref="L50:L51"/>
    <mergeCell ref="M78:M79"/>
    <mergeCell ref="N78:N79"/>
    <mergeCell ref="H60:H61"/>
    <mergeCell ref="I60:I61"/>
    <mergeCell ref="J60:J61"/>
    <mergeCell ref="K60:K61"/>
    <mergeCell ref="L60:L61"/>
    <mergeCell ref="A60:A61"/>
    <mergeCell ref="B60:B61"/>
    <mergeCell ref="C60:C61"/>
    <mergeCell ref="D60:F60"/>
    <mergeCell ref="A77:L77"/>
    <mergeCell ref="A78:A79"/>
    <mergeCell ref="B78:B79"/>
    <mergeCell ref="C78:C79"/>
    <mergeCell ref="D78:F78"/>
    <mergeCell ref="G78:G79"/>
    <mergeCell ref="H78:H79"/>
    <mergeCell ref="I78:I79"/>
    <mergeCell ref="J78:J79"/>
    <mergeCell ref="K78:K79"/>
    <mergeCell ref="L78:L79"/>
    <mergeCell ref="G60:G61"/>
    <mergeCell ref="M60:M61"/>
    <mergeCell ref="A95:L95"/>
    <mergeCell ref="A96:A97"/>
    <mergeCell ref="B96:B97"/>
    <mergeCell ref="C96:C97"/>
    <mergeCell ref="D96:F96"/>
    <mergeCell ref="G96:G97"/>
    <mergeCell ref="H96:H97"/>
    <mergeCell ref="I96:I97"/>
    <mergeCell ref="J96:J97"/>
    <mergeCell ref="K96:K97"/>
    <mergeCell ref="L96:L97"/>
    <mergeCell ref="M96:M97"/>
    <mergeCell ref="N96:N97"/>
    <mergeCell ref="A112:L112"/>
    <mergeCell ref="A113:A114"/>
    <mergeCell ref="B113:B114"/>
    <mergeCell ref="C113:C114"/>
    <mergeCell ref="D113:F113"/>
    <mergeCell ref="G113:G114"/>
    <mergeCell ref="H113:H114"/>
    <mergeCell ref="I113:I114"/>
    <mergeCell ref="J113:J114"/>
    <mergeCell ref="K113:K114"/>
    <mergeCell ref="L113:L114"/>
    <mergeCell ref="M113:M114"/>
    <mergeCell ref="N113:N114"/>
    <mergeCell ref="A131:L131"/>
    <mergeCell ref="A133:A134"/>
    <mergeCell ref="B133:B134"/>
    <mergeCell ref="C133:C134"/>
    <mergeCell ref="D133:F133"/>
    <mergeCell ref="G133:G134"/>
    <mergeCell ref="H133:H134"/>
    <mergeCell ref="I133:I134"/>
    <mergeCell ref="J133:J134"/>
    <mergeCell ref="K133:K134"/>
    <mergeCell ref="L133:L134"/>
    <mergeCell ref="M133:M134"/>
    <mergeCell ref="N133:N134"/>
    <mergeCell ref="A147:L147"/>
    <mergeCell ref="A148:A149"/>
    <mergeCell ref="B148:B149"/>
    <mergeCell ref="C148:C149"/>
    <mergeCell ref="D148:F148"/>
    <mergeCell ref="G148:G149"/>
    <mergeCell ref="H148:H149"/>
    <mergeCell ref="I148:I149"/>
    <mergeCell ref="J148:J149"/>
    <mergeCell ref="K148:K149"/>
    <mergeCell ref="L148:L149"/>
    <mergeCell ref="M148:M149"/>
    <mergeCell ref="N148:N149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tabSelected="1" topLeftCell="A30" workbookViewId="0">
      <selection activeCell="A32" sqref="A32:N32"/>
    </sheetView>
  </sheetViews>
  <sheetFormatPr defaultRowHeight="20.25" x14ac:dyDescent="0.3"/>
  <cols>
    <col min="3" max="3" width="8.77734375" customWidth="1"/>
    <col min="4" max="4" width="5.109375" customWidth="1"/>
    <col min="5" max="5" width="5" customWidth="1"/>
    <col min="6" max="6" width="4.109375" customWidth="1"/>
    <col min="7" max="7" width="17.33203125" customWidth="1"/>
    <col min="8" max="8" width="5.77734375" customWidth="1"/>
    <col min="9" max="9" width="6.21875" customWidth="1"/>
    <col min="10" max="10" width="7.33203125" customWidth="1"/>
    <col min="11" max="11" width="5" customWidth="1"/>
    <col min="12" max="12" width="9.33203125" customWidth="1"/>
    <col min="13" max="13" width="6.33203125" customWidth="1"/>
    <col min="14" max="14" width="4.44140625" customWidth="1"/>
  </cols>
  <sheetData>
    <row r="1" spans="1:14" x14ac:dyDescent="0.3">
      <c r="A1" s="221" t="s">
        <v>150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x14ac:dyDescent="0.3">
      <c r="A2" s="222" t="s">
        <v>158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</row>
    <row r="3" spans="1:14" x14ac:dyDescent="0.3">
      <c r="A3" s="223" t="s">
        <v>160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1:14" x14ac:dyDescent="0.3">
      <c r="A4" s="224" t="s">
        <v>161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</row>
    <row r="5" spans="1:14" x14ac:dyDescent="0.3">
      <c r="A5" s="224" t="s">
        <v>13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</row>
    <row r="6" spans="1:14" x14ac:dyDescent="0.3">
      <c r="A6" s="217" t="s">
        <v>12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</row>
    <row r="7" spans="1:14" x14ac:dyDescent="0.3">
      <c r="A7" s="217" t="s">
        <v>163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</row>
    <row r="8" spans="1:14" x14ac:dyDescent="0.3">
      <c r="A8" s="217" t="s">
        <v>162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</row>
    <row r="9" spans="1:14" x14ac:dyDescent="0.3">
      <c r="A9" s="203" t="s">
        <v>1</v>
      </c>
      <c r="B9" s="200" t="s">
        <v>2</v>
      </c>
      <c r="C9" s="200" t="s">
        <v>0</v>
      </c>
      <c r="D9" s="206" t="s">
        <v>6</v>
      </c>
      <c r="E9" s="206"/>
      <c r="F9" s="206"/>
      <c r="G9" s="200" t="s">
        <v>11</v>
      </c>
      <c r="H9" s="200" t="s">
        <v>15</v>
      </c>
      <c r="I9" s="200" t="s">
        <v>16</v>
      </c>
      <c r="J9" s="200" t="s">
        <v>18</v>
      </c>
      <c r="K9" s="200" t="s">
        <v>17</v>
      </c>
      <c r="L9" s="200" t="s">
        <v>4</v>
      </c>
      <c r="M9" s="200" t="s">
        <v>5</v>
      </c>
      <c r="N9" s="200" t="s">
        <v>3</v>
      </c>
    </row>
    <row r="10" spans="1:14" ht="42" customHeight="1" x14ac:dyDescent="0.3">
      <c r="A10" s="204"/>
      <c r="B10" s="201"/>
      <c r="C10" s="220"/>
      <c r="D10" s="3">
        <v>58</v>
      </c>
      <c r="E10" s="3">
        <v>59</v>
      </c>
      <c r="F10" s="3">
        <v>60</v>
      </c>
      <c r="G10" s="210"/>
      <c r="H10" s="201"/>
      <c r="I10" s="201"/>
      <c r="J10" s="201"/>
      <c r="K10" s="201"/>
      <c r="L10" s="201"/>
      <c r="M10" s="201"/>
      <c r="N10" s="201"/>
    </row>
    <row r="11" spans="1:14" ht="82.5" customHeight="1" x14ac:dyDescent="0.3">
      <c r="A11" s="13" t="s">
        <v>19</v>
      </c>
      <c r="B11" s="13" t="s">
        <v>28</v>
      </c>
      <c r="C11" s="23" t="s">
        <v>20</v>
      </c>
      <c r="D11" s="24" t="s">
        <v>21</v>
      </c>
      <c r="E11" s="24" t="s">
        <v>21</v>
      </c>
      <c r="F11" s="24" t="s">
        <v>21</v>
      </c>
      <c r="G11" s="18" t="s">
        <v>22</v>
      </c>
      <c r="H11" s="4">
        <v>180</v>
      </c>
      <c r="I11" s="4">
        <v>250</v>
      </c>
      <c r="J11" s="14">
        <f>H11*I11</f>
        <v>45000</v>
      </c>
      <c r="K11" s="15">
        <f>J11/82800</f>
        <v>0.54347826086956519</v>
      </c>
      <c r="L11" s="16" t="s">
        <v>26</v>
      </c>
      <c r="M11" s="21">
        <v>1</v>
      </c>
      <c r="N11" s="21">
        <v>1</v>
      </c>
    </row>
    <row r="12" spans="1:14" ht="81" customHeight="1" x14ac:dyDescent="0.3">
      <c r="A12" s="28"/>
      <c r="B12" s="28"/>
      <c r="C12" s="8"/>
      <c r="D12" s="37"/>
      <c r="E12" s="37"/>
      <c r="F12" s="37"/>
      <c r="G12" s="19" t="s">
        <v>23</v>
      </c>
      <c r="H12" s="17">
        <v>180</v>
      </c>
      <c r="I12" s="17">
        <v>60</v>
      </c>
      <c r="J12" s="33">
        <f>H12*I12</f>
        <v>10800</v>
      </c>
      <c r="K12" s="34">
        <f>J12/82800</f>
        <v>0.13043478260869565</v>
      </c>
      <c r="L12" s="16" t="s">
        <v>27</v>
      </c>
      <c r="M12" s="21">
        <v>1</v>
      </c>
      <c r="N12" s="21">
        <v>1</v>
      </c>
    </row>
    <row r="13" spans="1:14" ht="77.25" customHeight="1" x14ac:dyDescent="0.3">
      <c r="A13" s="28"/>
      <c r="B13" s="28"/>
      <c r="C13" s="8"/>
      <c r="D13" s="28"/>
      <c r="E13" s="28"/>
      <c r="F13" s="28"/>
      <c r="G13" s="19" t="s">
        <v>24</v>
      </c>
      <c r="H13" s="17">
        <v>180</v>
      </c>
      <c r="I13" s="17">
        <v>60</v>
      </c>
      <c r="J13" s="33">
        <v>10800</v>
      </c>
      <c r="K13" s="34">
        <f>J13/82800</f>
        <v>0.13043478260869565</v>
      </c>
      <c r="L13" s="17"/>
      <c r="M13" s="5"/>
      <c r="N13" s="5"/>
    </row>
    <row r="14" spans="1:14" ht="45" customHeight="1" x14ac:dyDescent="0.3">
      <c r="A14" s="6"/>
      <c r="B14" s="6"/>
      <c r="C14" s="9"/>
      <c r="D14" s="6"/>
      <c r="E14" s="6"/>
      <c r="F14" s="6"/>
      <c r="G14" s="19" t="s">
        <v>25</v>
      </c>
      <c r="H14" s="17">
        <v>60</v>
      </c>
      <c r="I14" s="17">
        <v>250</v>
      </c>
      <c r="J14" s="33">
        <f>H14*I14</f>
        <v>15000</v>
      </c>
      <c r="K14" s="34">
        <f>J14/82800</f>
        <v>0.18115942028985507</v>
      </c>
      <c r="L14" s="17"/>
      <c r="M14" s="5"/>
      <c r="N14" s="5"/>
    </row>
    <row r="15" spans="1:14" x14ac:dyDescent="0.3">
      <c r="A15" s="203" t="s">
        <v>1</v>
      </c>
      <c r="B15" s="200" t="s">
        <v>2</v>
      </c>
      <c r="C15" s="200" t="s">
        <v>0</v>
      </c>
      <c r="D15" s="206" t="s">
        <v>6</v>
      </c>
      <c r="E15" s="206"/>
      <c r="F15" s="206"/>
      <c r="G15" s="200" t="s">
        <v>11</v>
      </c>
      <c r="H15" s="200" t="s">
        <v>15</v>
      </c>
      <c r="I15" s="200" t="s">
        <v>16</v>
      </c>
      <c r="J15" s="218" t="s">
        <v>18</v>
      </c>
      <c r="K15" s="200" t="s">
        <v>17</v>
      </c>
      <c r="L15" s="200" t="s">
        <v>4</v>
      </c>
      <c r="M15" s="200" t="s">
        <v>5</v>
      </c>
      <c r="N15" s="200" t="s">
        <v>3</v>
      </c>
    </row>
    <row r="16" spans="1:14" x14ac:dyDescent="0.3">
      <c r="A16" s="204"/>
      <c r="B16" s="201"/>
      <c r="C16" s="201"/>
      <c r="D16" s="3">
        <v>58</v>
      </c>
      <c r="E16" s="3">
        <v>59</v>
      </c>
      <c r="F16" s="3">
        <v>60</v>
      </c>
      <c r="G16" s="210"/>
      <c r="H16" s="201"/>
      <c r="I16" s="201"/>
      <c r="J16" s="219"/>
      <c r="K16" s="201"/>
      <c r="L16" s="201"/>
      <c r="M16" s="201"/>
      <c r="N16" s="201"/>
    </row>
    <row r="17" spans="1:14" ht="75.75" customHeight="1" x14ac:dyDescent="0.3">
      <c r="A17" s="13" t="s">
        <v>19</v>
      </c>
      <c r="B17" s="11" t="s">
        <v>28</v>
      </c>
      <c r="C17" s="13" t="s">
        <v>20</v>
      </c>
      <c r="D17" s="25" t="s">
        <v>21</v>
      </c>
      <c r="E17" s="24" t="s">
        <v>21</v>
      </c>
      <c r="F17" s="24" t="s">
        <v>21</v>
      </c>
      <c r="G17" s="30" t="s">
        <v>29</v>
      </c>
      <c r="H17" s="4">
        <v>30</v>
      </c>
      <c r="I17" s="14">
        <v>600</v>
      </c>
      <c r="J17" s="14">
        <f>H17*I17</f>
        <v>18000</v>
      </c>
      <c r="K17" s="15">
        <f>J17/82800</f>
        <v>0.21739130434782608</v>
      </c>
      <c r="L17" s="16"/>
      <c r="M17" s="21"/>
      <c r="N17" s="2"/>
    </row>
    <row r="18" spans="1:14" ht="68.25" customHeight="1" x14ac:dyDescent="0.3">
      <c r="A18" s="28"/>
      <c r="B18" s="7"/>
      <c r="C18" s="28"/>
      <c r="D18" s="20"/>
      <c r="E18" s="37"/>
      <c r="F18" s="37"/>
      <c r="G18" s="35" t="s">
        <v>30</v>
      </c>
      <c r="H18" s="16">
        <v>60</v>
      </c>
      <c r="I18" s="16">
        <v>200</v>
      </c>
      <c r="J18" s="38">
        <f>H18*I18</f>
        <v>12000</v>
      </c>
      <c r="K18" s="39">
        <f>J18/82800</f>
        <v>0.14492753623188406</v>
      </c>
      <c r="L18" s="16"/>
      <c r="M18" s="21"/>
      <c r="N18" s="2"/>
    </row>
    <row r="19" spans="1:14" ht="55.5" customHeight="1" x14ac:dyDescent="0.3">
      <c r="A19" s="28"/>
      <c r="B19" s="7"/>
      <c r="C19" s="28"/>
      <c r="D19" s="12"/>
      <c r="E19" s="28"/>
      <c r="F19" s="28"/>
      <c r="G19" s="32" t="s">
        <v>31</v>
      </c>
      <c r="H19" s="40">
        <v>60</v>
      </c>
      <c r="I19" s="40">
        <v>20</v>
      </c>
      <c r="J19" s="41">
        <f>H19*I19</f>
        <v>1200</v>
      </c>
      <c r="K19" s="42">
        <f>J19/82800</f>
        <v>1.4492753623188406E-2</v>
      </c>
      <c r="L19" s="36"/>
      <c r="M19" s="10"/>
      <c r="N19" s="29"/>
    </row>
    <row r="20" spans="1:14" ht="75.75" customHeight="1" x14ac:dyDescent="0.3">
      <c r="A20" s="28"/>
      <c r="B20" s="7"/>
      <c r="C20" s="28"/>
      <c r="D20" s="12"/>
      <c r="E20" s="28"/>
      <c r="F20" s="28"/>
      <c r="G20" s="31" t="s">
        <v>32</v>
      </c>
      <c r="H20" s="16">
        <v>120</v>
      </c>
      <c r="I20" s="16">
        <v>200</v>
      </c>
      <c r="J20" s="38">
        <f>H20*I20</f>
        <v>24000</v>
      </c>
      <c r="K20" s="39">
        <f>J20/82800</f>
        <v>0.28985507246376813</v>
      </c>
      <c r="L20" s="17"/>
      <c r="M20" s="5"/>
      <c r="N20" s="2"/>
    </row>
    <row r="21" spans="1:14" ht="101.25" customHeight="1" x14ac:dyDescent="0.3">
      <c r="A21" s="22"/>
      <c r="B21" s="26"/>
      <c r="C21" s="22"/>
      <c r="D21" s="27"/>
      <c r="E21" s="22"/>
      <c r="F21" s="22"/>
      <c r="G21" s="31" t="s">
        <v>33</v>
      </c>
      <c r="H21" s="16">
        <v>120</v>
      </c>
      <c r="I21" s="16">
        <v>200</v>
      </c>
      <c r="J21" s="38">
        <f>H21*I21</f>
        <v>24000</v>
      </c>
      <c r="K21" s="16">
        <f>J21/82800</f>
        <v>0.28985507246376813</v>
      </c>
      <c r="L21" s="2"/>
      <c r="M21" s="2"/>
      <c r="N21" s="2"/>
    </row>
    <row r="27" spans="1:14" ht="14.25" customHeight="1" x14ac:dyDescent="0.3">
      <c r="A27" s="214" t="s">
        <v>7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</row>
    <row r="28" spans="1:14" x14ac:dyDescent="0.3">
      <c r="A28" s="203" t="s">
        <v>1</v>
      </c>
      <c r="B28" s="200" t="s">
        <v>2</v>
      </c>
      <c r="C28" s="200" t="s">
        <v>0</v>
      </c>
      <c r="D28" s="206" t="s">
        <v>6</v>
      </c>
      <c r="E28" s="206"/>
      <c r="F28" s="206"/>
      <c r="G28" s="200" t="s">
        <v>11</v>
      </c>
      <c r="H28" s="200" t="s">
        <v>15</v>
      </c>
      <c r="I28" s="200" t="s">
        <v>16</v>
      </c>
      <c r="J28" s="200" t="s">
        <v>18</v>
      </c>
      <c r="K28" s="200" t="s">
        <v>17</v>
      </c>
      <c r="L28" s="200" t="s">
        <v>4</v>
      </c>
      <c r="M28" s="200" t="s">
        <v>5</v>
      </c>
      <c r="N28" s="200" t="s">
        <v>3</v>
      </c>
    </row>
    <row r="29" spans="1:14" x14ac:dyDescent="0.3">
      <c r="A29" s="204"/>
      <c r="B29" s="201"/>
      <c r="C29" s="220"/>
      <c r="D29" s="3">
        <v>58</v>
      </c>
      <c r="E29" s="3">
        <v>59</v>
      </c>
      <c r="F29" s="3">
        <v>60</v>
      </c>
      <c r="G29" s="210"/>
      <c r="H29" s="201"/>
      <c r="I29" s="201"/>
      <c r="J29" s="201"/>
      <c r="K29" s="201"/>
      <c r="L29" s="201"/>
      <c r="M29" s="201"/>
      <c r="N29" s="201"/>
    </row>
    <row r="30" spans="1:14" ht="171.75" customHeight="1" x14ac:dyDescent="0.3">
      <c r="A30" s="21" t="s">
        <v>57</v>
      </c>
      <c r="B30" s="21" t="s">
        <v>127</v>
      </c>
      <c r="C30" s="43"/>
      <c r="D30" s="44" t="s">
        <v>21</v>
      </c>
      <c r="E30" s="44" t="s">
        <v>21</v>
      </c>
      <c r="F30" s="44" t="s">
        <v>21</v>
      </c>
      <c r="G30" s="45" t="s">
        <v>35</v>
      </c>
      <c r="H30" s="16">
        <v>120</v>
      </c>
      <c r="I30" s="16">
        <v>200</v>
      </c>
      <c r="J30" s="38">
        <f>H30*I30</f>
        <v>24000</v>
      </c>
      <c r="K30" s="39">
        <f>J30/82800</f>
        <v>0.28985507246376813</v>
      </c>
      <c r="L30" s="16" t="s">
        <v>36</v>
      </c>
      <c r="M30" s="21">
        <v>1</v>
      </c>
      <c r="N30" s="21">
        <v>1</v>
      </c>
    </row>
    <row r="31" spans="1:14" ht="153.75" customHeight="1" x14ac:dyDescent="0.3">
      <c r="A31" s="5"/>
      <c r="B31" s="21" t="s">
        <v>127</v>
      </c>
      <c r="C31" s="46"/>
      <c r="D31" s="44" t="s">
        <v>21</v>
      </c>
      <c r="E31" s="44" t="s">
        <v>21</v>
      </c>
      <c r="F31" s="44" t="s">
        <v>21</v>
      </c>
      <c r="G31" s="45" t="s">
        <v>37</v>
      </c>
      <c r="H31" s="47">
        <v>180</v>
      </c>
      <c r="I31" s="47">
        <v>450</v>
      </c>
      <c r="J31" s="48">
        <f>H31*I31</f>
        <v>81000</v>
      </c>
      <c r="K31" s="49">
        <f>J31/82800</f>
        <v>0.97826086956521741</v>
      </c>
      <c r="L31" s="16" t="s">
        <v>8</v>
      </c>
      <c r="M31" s="21">
        <v>1</v>
      </c>
      <c r="N31" s="21">
        <v>1</v>
      </c>
    </row>
    <row r="32" spans="1:14" ht="151.5" customHeight="1" x14ac:dyDescent="0.3">
      <c r="A32" s="5"/>
      <c r="B32" s="50"/>
      <c r="C32" s="46"/>
      <c r="D32" s="44" t="s">
        <v>21</v>
      </c>
      <c r="E32" s="44" t="s">
        <v>21</v>
      </c>
      <c r="F32" s="44" t="s">
        <v>21</v>
      </c>
      <c r="G32" s="45" t="s">
        <v>38</v>
      </c>
      <c r="H32" s="47">
        <v>60</v>
      </c>
      <c r="I32" s="48">
        <v>2300</v>
      </c>
      <c r="J32" s="48">
        <f>I32*H32</f>
        <v>138000</v>
      </c>
      <c r="K32" s="49">
        <f>J32/82800</f>
        <v>1.6666666666666667</v>
      </c>
      <c r="L32" s="16" t="s">
        <v>49</v>
      </c>
      <c r="M32" s="21" t="s">
        <v>50</v>
      </c>
      <c r="N32" s="21" t="s">
        <v>51</v>
      </c>
    </row>
    <row r="33" spans="1:14" ht="157.5" customHeight="1" x14ac:dyDescent="0.3">
      <c r="A33" s="7"/>
      <c r="B33" s="225"/>
      <c r="C33" s="7"/>
      <c r="D33" s="74"/>
      <c r="E33" s="74"/>
      <c r="F33" s="74"/>
      <c r="G33" s="73"/>
      <c r="H33" s="75"/>
      <c r="I33" s="76"/>
      <c r="J33" s="76"/>
      <c r="K33" s="77"/>
      <c r="L33" s="72"/>
      <c r="M33" s="70"/>
      <c r="N33" s="70"/>
    </row>
    <row r="34" spans="1:14" ht="157.5" customHeight="1" x14ac:dyDescent="0.3">
      <c r="A34" s="7"/>
      <c r="B34" s="225"/>
      <c r="C34" s="7"/>
      <c r="D34" s="74"/>
      <c r="E34" s="74"/>
      <c r="F34" s="74"/>
      <c r="G34" s="73"/>
      <c r="H34" s="75"/>
      <c r="I34" s="76"/>
      <c r="J34" s="76"/>
      <c r="K34" s="77"/>
      <c r="L34" s="72"/>
      <c r="M34" s="70"/>
      <c r="N34" s="70"/>
    </row>
    <row r="35" spans="1:14" x14ac:dyDescent="0.3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</row>
    <row r="36" spans="1:14" x14ac:dyDescent="0.3">
      <c r="A36" s="196"/>
      <c r="B36" s="196"/>
      <c r="C36" s="196"/>
      <c r="D36" s="229"/>
      <c r="E36" s="229"/>
      <c r="F36" s="229"/>
      <c r="G36" s="196"/>
      <c r="H36" s="196"/>
      <c r="I36" s="196"/>
      <c r="J36" s="196"/>
      <c r="K36" s="196"/>
      <c r="L36" s="196"/>
    </row>
    <row r="37" spans="1:14" x14ac:dyDescent="0.3">
      <c r="A37" s="228" t="s">
        <v>7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</row>
    <row r="38" spans="1:14" x14ac:dyDescent="0.3">
      <c r="A38" s="203" t="s">
        <v>1</v>
      </c>
      <c r="B38" s="200" t="s">
        <v>2</v>
      </c>
      <c r="C38" s="200" t="s">
        <v>0</v>
      </c>
      <c r="D38" s="206" t="s">
        <v>6</v>
      </c>
      <c r="E38" s="206"/>
      <c r="F38" s="206"/>
      <c r="G38" s="200" t="s">
        <v>11</v>
      </c>
      <c r="H38" s="200" t="s">
        <v>15</v>
      </c>
      <c r="I38" s="200" t="s">
        <v>16</v>
      </c>
      <c r="J38" s="200" t="s">
        <v>18</v>
      </c>
      <c r="K38" s="200" t="s">
        <v>17</v>
      </c>
      <c r="L38" s="200" t="s">
        <v>4</v>
      </c>
      <c r="M38" s="200" t="s">
        <v>5</v>
      </c>
      <c r="N38" s="200" t="s">
        <v>3</v>
      </c>
    </row>
    <row r="39" spans="1:14" x14ac:dyDescent="0.3">
      <c r="A39" s="204"/>
      <c r="B39" s="201"/>
      <c r="C39" s="205"/>
      <c r="D39" s="3">
        <v>58</v>
      </c>
      <c r="E39" s="3">
        <v>59</v>
      </c>
      <c r="F39" s="3">
        <v>60</v>
      </c>
      <c r="G39" s="215"/>
      <c r="H39" s="211"/>
      <c r="I39" s="211"/>
      <c r="J39" s="211"/>
      <c r="K39" s="211"/>
      <c r="L39" s="211"/>
      <c r="M39" s="201"/>
      <c r="N39" s="201"/>
    </row>
    <row r="40" spans="1:14" ht="120.75" customHeight="1" x14ac:dyDescent="0.3">
      <c r="A40" s="52" t="s">
        <v>34</v>
      </c>
      <c r="B40" s="53" t="s">
        <v>39</v>
      </c>
      <c r="C40" s="55" t="s">
        <v>41</v>
      </c>
      <c r="D40" s="24" t="s">
        <v>21</v>
      </c>
      <c r="E40" s="24" t="s">
        <v>21</v>
      </c>
      <c r="F40" s="58" t="s">
        <v>21</v>
      </c>
      <c r="G40" s="55" t="s">
        <v>42</v>
      </c>
      <c r="H40" s="40">
        <v>360</v>
      </c>
      <c r="I40" s="40">
        <v>350</v>
      </c>
      <c r="J40" s="41">
        <f>H40*I40</f>
        <v>126000</v>
      </c>
      <c r="K40" s="42">
        <f>J40/82800</f>
        <v>1.5217391304347827</v>
      </c>
      <c r="L40" s="64" t="s">
        <v>43</v>
      </c>
      <c r="M40" s="52" t="s">
        <v>50</v>
      </c>
      <c r="N40" s="52" t="s">
        <v>51</v>
      </c>
    </row>
    <row r="41" spans="1:14" ht="51.75" x14ac:dyDescent="0.3">
      <c r="A41" s="6"/>
      <c r="B41" s="54"/>
      <c r="C41" s="56" t="s">
        <v>40</v>
      </c>
      <c r="D41" s="57"/>
      <c r="E41" s="57"/>
      <c r="F41" s="59"/>
      <c r="G41" s="56"/>
      <c r="H41" s="60"/>
      <c r="I41" s="60"/>
      <c r="J41" s="61"/>
      <c r="K41" s="62"/>
      <c r="L41" s="66"/>
      <c r="M41" s="65"/>
      <c r="N41" s="65"/>
    </row>
    <row r="42" spans="1:14" ht="210" customHeight="1" x14ac:dyDescent="0.3">
      <c r="A42" s="6"/>
      <c r="B42" s="63" t="s">
        <v>44</v>
      </c>
      <c r="C42" s="56" t="s">
        <v>55</v>
      </c>
      <c r="D42" s="44" t="s">
        <v>21</v>
      </c>
      <c r="E42" s="44" t="s">
        <v>21</v>
      </c>
      <c r="F42" s="44" t="s">
        <v>21</v>
      </c>
      <c r="G42" s="45" t="s">
        <v>45</v>
      </c>
      <c r="H42" s="60">
        <v>360</v>
      </c>
      <c r="I42" s="61">
        <v>140</v>
      </c>
      <c r="J42" s="61">
        <f>H42*I42</f>
        <v>50400</v>
      </c>
      <c r="K42" s="62">
        <f>J42/82800</f>
        <v>0.60869565217391308</v>
      </c>
      <c r="L42" s="63" t="s">
        <v>47</v>
      </c>
      <c r="M42" s="65">
        <v>1</v>
      </c>
      <c r="N42" s="65">
        <v>1</v>
      </c>
    </row>
    <row r="43" spans="1:14" x14ac:dyDescent="0.3">
      <c r="A43" s="7"/>
      <c r="B43" s="72"/>
      <c r="C43" s="73"/>
      <c r="D43" s="74"/>
      <c r="E43" s="74"/>
      <c r="F43" s="74"/>
      <c r="G43" s="73"/>
      <c r="H43" s="75"/>
      <c r="I43" s="76"/>
      <c r="J43" s="76"/>
      <c r="K43" s="77"/>
      <c r="L43" s="72"/>
      <c r="M43" s="70"/>
      <c r="N43" s="70"/>
    </row>
    <row r="44" spans="1:14" x14ac:dyDescent="0.3">
      <c r="A44" s="7"/>
      <c r="B44" s="72"/>
      <c r="C44" s="73"/>
      <c r="D44" s="74"/>
      <c r="E44" s="74"/>
      <c r="F44" s="74"/>
      <c r="G44" s="73"/>
      <c r="H44" s="75"/>
      <c r="I44" s="76"/>
      <c r="J44" s="76"/>
      <c r="K44" s="77"/>
      <c r="L44" s="72"/>
      <c r="M44" s="70"/>
      <c r="N44" s="70"/>
    </row>
    <row r="45" spans="1:14" x14ac:dyDescent="0.3">
      <c r="A45" s="7"/>
      <c r="B45" s="72"/>
      <c r="C45" s="73"/>
      <c r="D45" s="74"/>
      <c r="E45" s="74"/>
      <c r="F45" s="74"/>
      <c r="G45" s="73"/>
      <c r="H45" s="75"/>
      <c r="I45" s="76"/>
      <c r="J45" s="76"/>
      <c r="K45" s="77"/>
      <c r="L45" s="72"/>
      <c r="M45" s="70"/>
      <c r="N45" s="70"/>
    </row>
    <row r="46" spans="1:14" x14ac:dyDescent="0.3">
      <c r="A46" s="228" t="s">
        <v>7</v>
      </c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</row>
    <row r="47" spans="1:14" x14ac:dyDescent="0.3">
      <c r="A47" s="203" t="s">
        <v>1</v>
      </c>
      <c r="B47" s="200" t="s">
        <v>2</v>
      </c>
      <c r="C47" s="200" t="s">
        <v>0</v>
      </c>
      <c r="D47" s="206" t="s">
        <v>6</v>
      </c>
      <c r="E47" s="206"/>
      <c r="F47" s="206"/>
      <c r="G47" s="200" t="s">
        <v>11</v>
      </c>
      <c r="H47" s="200" t="s">
        <v>15</v>
      </c>
      <c r="I47" s="200" t="s">
        <v>16</v>
      </c>
      <c r="J47" s="200" t="s">
        <v>18</v>
      </c>
      <c r="K47" s="200" t="s">
        <v>17</v>
      </c>
      <c r="L47" s="200" t="s">
        <v>4</v>
      </c>
      <c r="M47" s="200" t="s">
        <v>5</v>
      </c>
      <c r="N47" s="200" t="s">
        <v>3</v>
      </c>
    </row>
    <row r="48" spans="1:14" x14ac:dyDescent="0.3">
      <c r="A48" s="204"/>
      <c r="B48" s="201"/>
      <c r="C48" s="205"/>
      <c r="D48" s="3">
        <v>58</v>
      </c>
      <c r="E48" s="3">
        <v>59</v>
      </c>
      <c r="F48" s="3">
        <v>60</v>
      </c>
      <c r="G48" s="201"/>
      <c r="H48" s="211"/>
      <c r="I48" s="211"/>
      <c r="J48" s="211"/>
      <c r="K48" s="211"/>
      <c r="L48" s="211"/>
      <c r="M48" s="201"/>
      <c r="N48" s="201"/>
    </row>
    <row r="49" spans="1:14" ht="138" x14ac:dyDescent="0.3">
      <c r="A49" s="21" t="s">
        <v>34</v>
      </c>
      <c r="B49" s="16" t="s">
        <v>127</v>
      </c>
      <c r="C49" s="55"/>
      <c r="D49" s="24" t="s">
        <v>21</v>
      </c>
      <c r="E49" s="24" t="s">
        <v>21</v>
      </c>
      <c r="F49" s="58" t="s">
        <v>21</v>
      </c>
      <c r="G49" s="51" t="s">
        <v>63</v>
      </c>
      <c r="H49" s="16">
        <v>360</v>
      </c>
      <c r="I49" s="38">
        <v>1000</v>
      </c>
      <c r="J49" s="38">
        <f>H49*I49</f>
        <v>360000</v>
      </c>
      <c r="K49" s="39">
        <f>J49/82800</f>
        <v>4.3478260869565215</v>
      </c>
      <c r="L49" s="16" t="s">
        <v>54</v>
      </c>
      <c r="M49" s="21" t="s">
        <v>52</v>
      </c>
      <c r="N49" s="21" t="s">
        <v>53</v>
      </c>
    </row>
    <row r="50" spans="1:14" ht="69" x14ac:dyDescent="0.3">
      <c r="A50" s="69"/>
      <c r="B50" s="16" t="s">
        <v>127</v>
      </c>
      <c r="C50" s="67"/>
      <c r="D50" s="44" t="s">
        <v>21</v>
      </c>
      <c r="E50" s="44" t="s">
        <v>21</v>
      </c>
      <c r="F50" s="44" t="s">
        <v>21</v>
      </c>
      <c r="G50" s="45" t="s">
        <v>46</v>
      </c>
      <c r="H50" s="47">
        <v>360</v>
      </c>
      <c r="I50" s="48">
        <v>400</v>
      </c>
      <c r="J50" s="48">
        <f>H50*I50</f>
        <v>144000</v>
      </c>
      <c r="K50" s="49">
        <f>J50/82800</f>
        <v>1.7391304347826086</v>
      </c>
      <c r="L50" s="16" t="s">
        <v>48</v>
      </c>
      <c r="M50" s="21" t="s">
        <v>50</v>
      </c>
      <c r="N50" s="21" t="s">
        <v>51</v>
      </c>
    </row>
    <row r="51" spans="1:14" ht="189.75" x14ac:dyDescent="0.3">
      <c r="A51" s="21" t="s">
        <v>57</v>
      </c>
      <c r="B51" s="21" t="s">
        <v>56</v>
      </c>
      <c r="C51" s="56" t="s">
        <v>59</v>
      </c>
      <c r="D51" s="44" t="s">
        <v>21</v>
      </c>
      <c r="E51" s="44" t="s">
        <v>21</v>
      </c>
      <c r="F51" s="44" t="s">
        <v>21</v>
      </c>
      <c r="G51" s="45" t="s">
        <v>58</v>
      </c>
      <c r="H51" s="47">
        <v>360</v>
      </c>
      <c r="I51" s="48">
        <v>200</v>
      </c>
      <c r="J51" s="48">
        <f>H51*I51</f>
        <v>72000</v>
      </c>
      <c r="K51" s="49">
        <f>J51/82800</f>
        <v>0.86956521739130432</v>
      </c>
      <c r="L51" s="16" t="s">
        <v>60</v>
      </c>
      <c r="M51" s="21">
        <v>1</v>
      </c>
      <c r="N51" s="21">
        <v>1</v>
      </c>
    </row>
    <row r="52" spans="1:14" x14ac:dyDescent="0.3">
      <c r="A52" s="230"/>
      <c r="B52" s="230"/>
      <c r="C52" s="73"/>
      <c r="D52" s="58"/>
      <c r="E52" s="58"/>
      <c r="F52" s="58"/>
      <c r="G52" s="99"/>
      <c r="H52" s="231"/>
      <c r="I52" s="232"/>
      <c r="J52" s="232"/>
      <c r="K52" s="233"/>
      <c r="L52" s="152"/>
      <c r="M52" s="70"/>
      <c r="N52" s="70"/>
    </row>
    <row r="53" spans="1:14" x14ac:dyDescent="0.3">
      <c r="A53" s="70"/>
      <c r="B53" s="70"/>
      <c r="C53" s="73"/>
      <c r="D53" s="74"/>
      <c r="E53" s="74"/>
      <c r="F53" s="74"/>
      <c r="G53" s="73"/>
      <c r="H53" s="75"/>
      <c r="I53" s="76"/>
      <c r="J53" s="76"/>
      <c r="K53" s="77"/>
      <c r="L53" s="72"/>
      <c r="M53" s="70"/>
      <c r="N53" s="70"/>
    </row>
    <row r="54" spans="1:14" x14ac:dyDescent="0.3">
      <c r="A54" s="70"/>
      <c r="B54" s="70"/>
      <c r="C54" s="73"/>
      <c r="D54" s="74"/>
      <c r="E54" s="74"/>
      <c r="F54" s="74"/>
      <c r="G54" s="73"/>
      <c r="H54" s="75"/>
      <c r="I54" s="76"/>
      <c r="J54" s="76"/>
      <c r="K54" s="77"/>
      <c r="L54" s="72"/>
      <c r="M54" s="70"/>
      <c r="N54" s="70"/>
    </row>
    <row r="55" spans="1:14" x14ac:dyDescent="0.3">
      <c r="A55" s="228" t="s">
        <v>7</v>
      </c>
      <c r="B55" s="228"/>
      <c r="C55" s="228"/>
      <c r="D55" s="228"/>
      <c r="E55" s="228"/>
      <c r="F55" s="228"/>
      <c r="G55" s="228"/>
      <c r="H55" s="228"/>
      <c r="I55" s="228"/>
      <c r="J55" s="228"/>
      <c r="K55" s="228"/>
      <c r="L55" s="228"/>
    </row>
    <row r="56" spans="1:14" x14ac:dyDescent="0.3">
      <c r="A56" s="203" t="s">
        <v>1</v>
      </c>
      <c r="B56" s="200" t="s">
        <v>2</v>
      </c>
      <c r="C56" s="200" t="s">
        <v>0</v>
      </c>
      <c r="D56" s="206" t="s">
        <v>6</v>
      </c>
      <c r="E56" s="206"/>
      <c r="F56" s="206"/>
      <c r="G56" s="200" t="s">
        <v>11</v>
      </c>
      <c r="H56" s="200" t="s">
        <v>15</v>
      </c>
      <c r="I56" s="200" t="s">
        <v>16</v>
      </c>
      <c r="J56" s="200" t="s">
        <v>18</v>
      </c>
      <c r="K56" s="200" t="s">
        <v>17</v>
      </c>
      <c r="L56" s="200" t="s">
        <v>4</v>
      </c>
      <c r="M56" s="200" t="s">
        <v>5</v>
      </c>
      <c r="N56" s="200" t="s">
        <v>3</v>
      </c>
    </row>
    <row r="57" spans="1:14" x14ac:dyDescent="0.3">
      <c r="A57" s="216"/>
      <c r="B57" s="207"/>
      <c r="C57" s="201"/>
      <c r="D57" s="81">
        <v>61</v>
      </c>
      <c r="E57" s="81">
        <v>62</v>
      </c>
      <c r="F57" s="81">
        <v>63</v>
      </c>
      <c r="G57" s="207"/>
      <c r="H57" s="207"/>
      <c r="I57" s="207"/>
      <c r="J57" s="207"/>
      <c r="K57" s="207"/>
      <c r="L57" s="211"/>
      <c r="M57" s="207"/>
      <c r="N57" s="207"/>
    </row>
    <row r="58" spans="1:14" ht="224.25" x14ac:dyDescent="0.3">
      <c r="A58" s="93" t="s">
        <v>61</v>
      </c>
      <c r="B58" s="40" t="s">
        <v>62</v>
      </c>
      <c r="C58" s="96" t="s">
        <v>68</v>
      </c>
      <c r="D58" s="24" t="s">
        <v>21</v>
      </c>
      <c r="E58" s="24" t="s">
        <v>21</v>
      </c>
      <c r="F58" s="24" t="s">
        <v>21</v>
      </c>
      <c r="G58" s="80" t="s">
        <v>66</v>
      </c>
      <c r="H58" s="212">
        <v>210</v>
      </c>
      <c r="I58" s="212">
        <v>600</v>
      </c>
      <c r="J58" s="212">
        <f t="shared" ref="J58" si="0">I58*H58</f>
        <v>126000</v>
      </c>
      <c r="K58" s="213">
        <f t="shared" ref="K58" si="1">J58/82800</f>
        <v>1.5217391304347827</v>
      </c>
      <c r="L58" s="40" t="s">
        <v>156</v>
      </c>
      <c r="M58" s="52" t="s">
        <v>50</v>
      </c>
      <c r="N58" s="52" t="s">
        <v>51</v>
      </c>
    </row>
    <row r="59" spans="1:14" ht="66" customHeight="1" x14ac:dyDescent="0.3">
      <c r="A59" s="94"/>
      <c r="B59" s="97"/>
      <c r="C59" s="96" t="s">
        <v>65</v>
      </c>
      <c r="D59" s="37"/>
      <c r="E59" s="37"/>
      <c r="F59" s="37"/>
      <c r="G59" s="79"/>
      <c r="H59" s="212"/>
      <c r="I59" s="212"/>
      <c r="J59" s="212"/>
      <c r="K59" s="213"/>
      <c r="L59" s="90"/>
      <c r="M59" s="92"/>
      <c r="N59" s="92"/>
    </row>
    <row r="60" spans="1:14" ht="83.25" customHeight="1" x14ac:dyDescent="0.3">
      <c r="A60" s="94"/>
      <c r="B60" s="97"/>
      <c r="C60" s="73" t="s">
        <v>64</v>
      </c>
      <c r="D60" s="24" t="s">
        <v>21</v>
      </c>
      <c r="E60" s="24" t="s">
        <v>21</v>
      </c>
      <c r="F60" s="24" t="s">
        <v>21</v>
      </c>
      <c r="G60" s="99" t="s">
        <v>67</v>
      </c>
      <c r="H60" s="84">
        <v>360</v>
      </c>
      <c r="I60" s="84">
        <v>1100</v>
      </c>
      <c r="J60" s="84">
        <f>I60*H60</f>
        <v>396000</v>
      </c>
      <c r="K60" s="89">
        <f>J60/82800</f>
        <v>4.7826086956521738</v>
      </c>
      <c r="L60" s="64" t="s">
        <v>71</v>
      </c>
      <c r="M60" s="52">
        <v>1</v>
      </c>
      <c r="N60" s="52">
        <v>1</v>
      </c>
    </row>
    <row r="61" spans="1:14" ht="30.75" customHeight="1" x14ac:dyDescent="0.3">
      <c r="A61" s="94"/>
      <c r="B61" s="98"/>
      <c r="C61" s="55"/>
      <c r="D61" s="37"/>
      <c r="E61" s="37"/>
      <c r="F61" s="37"/>
      <c r="G61" s="73" t="s">
        <v>69</v>
      </c>
      <c r="H61" s="85">
        <v>360</v>
      </c>
      <c r="I61" s="85">
        <v>600</v>
      </c>
      <c r="J61" s="85">
        <f>I61*H61</f>
        <v>216000</v>
      </c>
      <c r="K61" s="86">
        <f>J61/82800</f>
        <v>2.6086956521739131</v>
      </c>
      <c r="L61" s="91" t="s">
        <v>72</v>
      </c>
      <c r="M61" s="92">
        <v>2</v>
      </c>
      <c r="N61" s="92">
        <v>2</v>
      </c>
    </row>
    <row r="62" spans="1:14" ht="51.75" x14ac:dyDescent="0.3">
      <c r="A62" s="95"/>
      <c r="B62" s="95"/>
      <c r="C62" s="56"/>
      <c r="D62" s="57"/>
      <c r="E62" s="57"/>
      <c r="F62" s="57"/>
      <c r="G62" s="96" t="s">
        <v>70</v>
      </c>
      <c r="H62" s="60">
        <v>30</v>
      </c>
      <c r="I62" s="61">
        <v>15</v>
      </c>
      <c r="J62" s="61">
        <f>H62*I62</f>
        <v>450</v>
      </c>
      <c r="K62" s="87">
        <f>J62/82800</f>
        <v>5.434782608695652E-3</v>
      </c>
      <c r="L62" s="66" t="s">
        <v>73</v>
      </c>
      <c r="M62" s="65">
        <v>1</v>
      </c>
      <c r="N62" s="65">
        <v>1</v>
      </c>
    </row>
    <row r="63" spans="1:14" x14ac:dyDescent="0.3">
      <c r="A63" s="227" t="s">
        <v>74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</row>
    <row r="64" spans="1:14" x14ac:dyDescent="0.3">
      <c r="A64" s="203" t="s">
        <v>1</v>
      </c>
      <c r="B64" s="200" t="s">
        <v>2</v>
      </c>
      <c r="C64" s="200" t="s">
        <v>0</v>
      </c>
      <c r="D64" s="206" t="s">
        <v>6</v>
      </c>
      <c r="E64" s="206"/>
      <c r="F64" s="206"/>
      <c r="G64" s="200" t="s">
        <v>11</v>
      </c>
      <c r="H64" s="200" t="s">
        <v>15</v>
      </c>
      <c r="I64" s="200" t="s">
        <v>16</v>
      </c>
      <c r="J64" s="200" t="s">
        <v>18</v>
      </c>
      <c r="K64" s="200" t="s">
        <v>17</v>
      </c>
      <c r="L64" s="200" t="s">
        <v>4</v>
      </c>
      <c r="M64" s="200" t="s">
        <v>5</v>
      </c>
      <c r="N64" s="200" t="s">
        <v>3</v>
      </c>
    </row>
    <row r="65" spans="1:14" x14ac:dyDescent="0.3">
      <c r="A65" s="204"/>
      <c r="B65" s="201"/>
      <c r="C65" s="205"/>
      <c r="D65" s="3">
        <v>58</v>
      </c>
      <c r="E65" s="3">
        <v>59</v>
      </c>
      <c r="F65" s="3">
        <v>60</v>
      </c>
      <c r="G65" s="201"/>
      <c r="H65" s="211"/>
      <c r="I65" s="211"/>
      <c r="J65" s="211"/>
      <c r="K65" s="211"/>
      <c r="L65" s="211"/>
      <c r="M65" s="201"/>
      <c r="N65" s="201"/>
    </row>
    <row r="66" spans="1:14" ht="138" x14ac:dyDescent="0.3">
      <c r="A66" s="13" t="s">
        <v>19</v>
      </c>
      <c r="B66" s="52" t="s">
        <v>28</v>
      </c>
      <c r="C66" s="23" t="s">
        <v>20</v>
      </c>
      <c r="D66" s="24" t="s">
        <v>21</v>
      </c>
      <c r="E66" s="24" t="s">
        <v>21</v>
      </c>
      <c r="F66" s="58" t="s">
        <v>21</v>
      </c>
      <c r="G66" s="83" t="s">
        <v>75</v>
      </c>
      <c r="H66" s="40">
        <v>240</v>
      </c>
      <c r="I66" s="40">
        <v>200</v>
      </c>
      <c r="J66" s="41">
        <f>H66*I66</f>
        <v>48000</v>
      </c>
      <c r="K66" s="42">
        <f>J66/82800</f>
        <v>0.57971014492753625</v>
      </c>
      <c r="L66" s="40" t="s">
        <v>76</v>
      </c>
      <c r="M66" s="52">
        <v>1</v>
      </c>
      <c r="N66" s="52">
        <v>1</v>
      </c>
    </row>
    <row r="67" spans="1:14" ht="33" x14ac:dyDescent="0.3">
      <c r="A67" s="93"/>
      <c r="B67" s="68" t="s">
        <v>77</v>
      </c>
      <c r="C67" s="108"/>
      <c r="D67" s="24" t="s">
        <v>21</v>
      </c>
      <c r="E67" s="24" t="s">
        <v>21</v>
      </c>
      <c r="F67" s="24" t="s">
        <v>21</v>
      </c>
      <c r="G67" s="109" t="s">
        <v>78</v>
      </c>
      <c r="H67" s="111">
        <v>10</v>
      </c>
      <c r="I67" s="118">
        <v>970</v>
      </c>
      <c r="J67" s="118">
        <f>H67*I67</f>
        <v>9700</v>
      </c>
      <c r="K67" s="114">
        <f>J67/82800</f>
        <v>0.11714975845410629</v>
      </c>
      <c r="L67" s="124" t="s">
        <v>91</v>
      </c>
      <c r="M67" s="52">
        <v>1</v>
      </c>
      <c r="N67" s="52">
        <v>1</v>
      </c>
    </row>
    <row r="68" spans="1:14" ht="33" x14ac:dyDescent="0.3">
      <c r="A68" s="94"/>
      <c r="B68" s="92"/>
      <c r="C68" s="83"/>
      <c r="D68" s="37"/>
      <c r="E68" s="37"/>
      <c r="F68" s="37"/>
      <c r="G68" s="103" t="s">
        <v>79</v>
      </c>
      <c r="H68" s="113">
        <v>7200</v>
      </c>
      <c r="I68" s="119">
        <v>9</v>
      </c>
      <c r="J68" s="119">
        <f t="shared" ref="J68:J79" si="2">H68*I68</f>
        <v>64800</v>
      </c>
      <c r="K68" s="115">
        <f t="shared" ref="K68:K79" si="3">J68/82800</f>
        <v>0.78260869565217395</v>
      </c>
      <c r="L68" s="88" t="s">
        <v>133</v>
      </c>
      <c r="M68" s="92">
        <v>1</v>
      </c>
      <c r="N68" s="92">
        <v>1</v>
      </c>
    </row>
    <row r="69" spans="1:14" x14ac:dyDescent="0.3">
      <c r="A69" s="105"/>
      <c r="B69" s="29"/>
      <c r="C69" s="29"/>
      <c r="D69" s="29"/>
      <c r="E69" s="29"/>
      <c r="F69" s="29"/>
      <c r="G69" s="103" t="s">
        <v>80</v>
      </c>
      <c r="H69" s="29">
        <v>10</v>
      </c>
      <c r="I69" s="120">
        <v>78</v>
      </c>
      <c r="J69" s="119">
        <f t="shared" si="2"/>
        <v>780</v>
      </c>
      <c r="K69" s="115">
        <f t="shared" si="3"/>
        <v>9.4202898550724643E-3</v>
      </c>
      <c r="L69" s="125" t="s">
        <v>92</v>
      </c>
      <c r="M69" s="92">
        <v>1</v>
      </c>
      <c r="N69" s="92">
        <v>1</v>
      </c>
    </row>
    <row r="70" spans="1:14" x14ac:dyDescent="0.3">
      <c r="A70" s="105"/>
      <c r="B70" s="29"/>
      <c r="C70" s="29"/>
      <c r="D70" s="29"/>
      <c r="E70" s="29"/>
      <c r="F70" s="29"/>
      <c r="G70" s="103" t="s">
        <v>81</v>
      </c>
      <c r="H70" s="29">
        <v>10</v>
      </c>
      <c r="I70" s="120">
        <v>27</v>
      </c>
      <c r="J70" s="119">
        <f t="shared" si="2"/>
        <v>270</v>
      </c>
      <c r="K70" s="115">
        <f t="shared" si="3"/>
        <v>3.2608695652173911E-3</v>
      </c>
      <c r="M70" s="29"/>
      <c r="N70" s="29"/>
    </row>
    <row r="71" spans="1:14" x14ac:dyDescent="0.3">
      <c r="A71" s="105"/>
      <c r="B71" s="29"/>
      <c r="C71" s="29"/>
      <c r="D71" s="29"/>
      <c r="E71" s="29"/>
      <c r="F71" s="29"/>
      <c r="G71" s="103" t="s">
        <v>82</v>
      </c>
      <c r="H71" s="29">
        <v>10</v>
      </c>
      <c r="I71" s="120">
        <v>900</v>
      </c>
      <c r="J71" s="119">
        <f t="shared" si="2"/>
        <v>9000</v>
      </c>
      <c r="K71" s="115">
        <f t="shared" si="3"/>
        <v>0.10869565217391304</v>
      </c>
      <c r="L71" s="122"/>
      <c r="M71" s="29"/>
      <c r="N71" s="29"/>
    </row>
    <row r="72" spans="1:14" x14ac:dyDescent="0.3">
      <c r="A72" s="105"/>
      <c r="B72" s="29"/>
      <c r="C72" s="29"/>
      <c r="D72" s="29"/>
      <c r="E72" s="29"/>
      <c r="F72" s="29"/>
      <c r="G72" s="103" t="s">
        <v>83</v>
      </c>
      <c r="H72" s="29">
        <v>10</v>
      </c>
      <c r="I72" s="120">
        <v>21</v>
      </c>
      <c r="J72" s="119">
        <f t="shared" si="2"/>
        <v>210</v>
      </c>
      <c r="K72" s="115">
        <f t="shared" si="3"/>
        <v>2.5362318840579708E-3</v>
      </c>
      <c r="L72" s="122"/>
      <c r="M72" s="29"/>
      <c r="N72" s="29"/>
    </row>
    <row r="73" spans="1:14" x14ac:dyDescent="0.3">
      <c r="A73" s="105"/>
      <c r="B73" s="29"/>
      <c r="C73" s="29"/>
      <c r="D73" s="29"/>
      <c r="E73" s="29"/>
      <c r="F73" s="29"/>
      <c r="G73" s="103" t="s">
        <v>84</v>
      </c>
      <c r="H73" s="29">
        <v>60</v>
      </c>
      <c r="I73" s="120">
        <v>90</v>
      </c>
      <c r="J73" s="119">
        <f t="shared" si="2"/>
        <v>5400</v>
      </c>
      <c r="K73" s="115">
        <f t="shared" si="3"/>
        <v>6.5217391304347824E-2</v>
      </c>
      <c r="L73" s="122"/>
      <c r="M73" s="29"/>
      <c r="N73" s="29"/>
    </row>
    <row r="74" spans="1:14" x14ac:dyDescent="0.3">
      <c r="A74" s="105"/>
      <c r="B74" s="29"/>
      <c r="C74" s="29"/>
      <c r="D74" s="29"/>
      <c r="E74" s="29"/>
      <c r="F74" s="29"/>
      <c r="G74" s="103" t="s">
        <v>85</v>
      </c>
      <c r="H74" s="29">
        <v>5</v>
      </c>
      <c r="I74" s="120">
        <v>250</v>
      </c>
      <c r="J74" s="119">
        <f t="shared" si="2"/>
        <v>1250</v>
      </c>
      <c r="K74" s="115">
        <f t="shared" si="3"/>
        <v>1.5096618357487922E-2</v>
      </c>
      <c r="L74" s="122"/>
      <c r="M74" s="29"/>
      <c r="N74" s="29"/>
    </row>
    <row r="75" spans="1:14" x14ac:dyDescent="0.3">
      <c r="A75" s="105"/>
      <c r="B75" s="29"/>
      <c r="C75" s="29"/>
      <c r="D75" s="29"/>
      <c r="E75" s="29"/>
      <c r="F75" s="29"/>
      <c r="G75" s="103" t="s">
        <v>86</v>
      </c>
      <c r="H75" s="113">
        <v>7200</v>
      </c>
      <c r="I75" s="120">
        <v>1</v>
      </c>
      <c r="J75" s="119">
        <f t="shared" si="2"/>
        <v>7200</v>
      </c>
      <c r="K75" s="115">
        <f t="shared" si="3"/>
        <v>8.6956521739130432E-2</v>
      </c>
      <c r="L75" s="122"/>
      <c r="M75" s="29"/>
      <c r="N75" s="29"/>
    </row>
    <row r="76" spans="1:14" x14ac:dyDescent="0.3">
      <c r="A76" s="105"/>
      <c r="B76" s="29"/>
      <c r="C76" s="29"/>
      <c r="D76" s="29"/>
      <c r="E76" s="29"/>
      <c r="F76" s="29"/>
      <c r="G76" s="103" t="s">
        <v>87</v>
      </c>
      <c r="H76" s="116">
        <v>60</v>
      </c>
      <c r="I76" s="120">
        <v>5</v>
      </c>
      <c r="J76" s="119">
        <f t="shared" si="2"/>
        <v>300</v>
      </c>
      <c r="K76" s="115">
        <f t="shared" si="3"/>
        <v>3.6231884057971015E-3</v>
      </c>
      <c r="L76" s="122"/>
      <c r="M76" s="29"/>
      <c r="N76" s="29"/>
    </row>
    <row r="77" spans="1:14" x14ac:dyDescent="0.3">
      <c r="A77" s="105"/>
      <c r="B77" s="29"/>
      <c r="C77" s="29"/>
      <c r="D77" s="29"/>
      <c r="E77" s="29"/>
      <c r="F77" s="29"/>
      <c r="G77" s="103" t="s">
        <v>88</v>
      </c>
      <c r="H77" s="116">
        <v>120</v>
      </c>
      <c r="I77" s="120">
        <v>50</v>
      </c>
      <c r="J77" s="119">
        <f t="shared" si="2"/>
        <v>6000</v>
      </c>
      <c r="K77" s="115">
        <f t="shared" si="3"/>
        <v>7.2463768115942032E-2</v>
      </c>
      <c r="L77" s="122"/>
      <c r="M77" s="29"/>
      <c r="N77" s="29"/>
    </row>
    <row r="78" spans="1:14" x14ac:dyDescent="0.3">
      <c r="A78" s="105"/>
      <c r="B78" s="29"/>
      <c r="C78" s="29"/>
      <c r="D78" s="29"/>
      <c r="E78" s="29"/>
      <c r="F78" s="29"/>
      <c r="G78" s="103" t="s">
        <v>89</v>
      </c>
      <c r="H78" s="116">
        <v>360</v>
      </c>
      <c r="I78" s="120">
        <v>2</v>
      </c>
      <c r="J78" s="119">
        <f t="shared" si="2"/>
        <v>720</v>
      </c>
      <c r="K78" s="115">
        <f t="shared" si="3"/>
        <v>8.6956521739130436E-3</v>
      </c>
      <c r="L78" s="122"/>
      <c r="M78" s="29"/>
      <c r="N78" s="29"/>
    </row>
    <row r="79" spans="1:14" x14ac:dyDescent="0.3">
      <c r="A79" s="106"/>
      <c r="B79" s="22"/>
      <c r="C79" s="22"/>
      <c r="D79" s="22"/>
      <c r="E79" s="22"/>
      <c r="F79" s="22"/>
      <c r="G79" s="110" t="s">
        <v>90</v>
      </c>
      <c r="H79" s="117">
        <v>360</v>
      </c>
      <c r="I79" s="121">
        <v>900</v>
      </c>
      <c r="J79" s="123">
        <f t="shared" si="2"/>
        <v>324000</v>
      </c>
      <c r="K79" s="62">
        <f t="shared" si="3"/>
        <v>3.9130434782608696</v>
      </c>
      <c r="L79" s="27"/>
      <c r="M79" s="22"/>
      <c r="N79" s="22"/>
    </row>
    <row r="81" spans="1:14" x14ac:dyDescent="0.3">
      <c r="A81" s="226" t="s">
        <v>74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</row>
    <row r="82" spans="1:14" x14ac:dyDescent="0.3">
      <c r="A82" s="203" t="s">
        <v>1</v>
      </c>
      <c r="B82" s="200" t="s">
        <v>2</v>
      </c>
      <c r="C82" s="200" t="s">
        <v>0</v>
      </c>
      <c r="D82" s="206" t="s">
        <v>6</v>
      </c>
      <c r="E82" s="206"/>
      <c r="F82" s="206"/>
      <c r="G82" s="200" t="s">
        <v>11</v>
      </c>
      <c r="H82" s="200" t="s">
        <v>15</v>
      </c>
      <c r="I82" s="200" t="s">
        <v>16</v>
      </c>
      <c r="J82" s="200" t="s">
        <v>18</v>
      </c>
      <c r="K82" s="200" t="s">
        <v>17</v>
      </c>
      <c r="L82" s="200" t="s">
        <v>4</v>
      </c>
      <c r="M82" s="200" t="s">
        <v>5</v>
      </c>
      <c r="N82" s="200" t="s">
        <v>3</v>
      </c>
    </row>
    <row r="83" spans="1:14" x14ac:dyDescent="0.3">
      <c r="A83" s="204"/>
      <c r="B83" s="201"/>
      <c r="C83" s="205"/>
      <c r="D83" s="3">
        <v>58</v>
      </c>
      <c r="E83" s="3">
        <v>59</v>
      </c>
      <c r="F83" s="3">
        <v>60</v>
      </c>
      <c r="G83" s="207"/>
      <c r="H83" s="207"/>
      <c r="I83" s="207"/>
      <c r="J83" s="201"/>
      <c r="K83" s="201"/>
      <c r="L83" s="201"/>
      <c r="M83" s="201"/>
      <c r="N83" s="201"/>
    </row>
    <row r="84" spans="1:14" ht="33" x14ac:dyDescent="0.3">
      <c r="A84" s="93"/>
      <c r="B84" s="68" t="s">
        <v>93</v>
      </c>
      <c r="C84" s="108"/>
      <c r="D84" s="24" t="s">
        <v>21</v>
      </c>
      <c r="E84" s="24" t="s">
        <v>21</v>
      </c>
      <c r="F84" s="100" t="s">
        <v>21</v>
      </c>
      <c r="G84" s="109" t="s">
        <v>94</v>
      </c>
      <c r="H84" s="127">
        <v>360</v>
      </c>
      <c r="I84" s="112">
        <v>25</v>
      </c>
      <c r="J84" s="112">
        <f>H84*I84</f>
        <v>9000</v>
      </c>
      <c r="K84" s="114">
        <f>J84/82800</f>
        <v>0.10869565217391304</v>
      </c>
      <c r="L84" s="88" t="s">
        <v>104</v>
      </c>
      <c r="M84" s="52">
        <v>1</v>
      </c>
      <c r="N84" s="52">
        <v>1</v>
      </c>
    </row>
    <row r="85" spans="1:14" x14ac:dyDescent="0.3">
      <c r="A85" s="94"/>
      <c r="B85" s="92"/>
      <c r="C85" s="83"/>
      <c r="D85" s="37"/>
      <c r="E85" s="37"/>
      <c r="F85" s="101"/>
      <c r="G85" s="132" t="s">
        <v>95</v>
      </c>
      <c r="H85" s="128">
        <v>420</v>
      </c>
      <c r="I85" s="113">
        <v>12</v>
      </c>
      <c r="J85" s="113">
        <f t="shared" ref="J85:J96" si="4">H85*I85</f>
        <v>5040</v>
      </c>
      <c r="K85" s="115">
        <f t="shared" ref="K85:K98" si="5">J85/82800</f>
        <v>6.0869565217391307E-2</v>
      </c>
      <c r="L85" s="125" t="s">
        <v>105</v>
      </c>
      <c r="M85" s="92">
        <v>1</v>
      </c>
      <c r="N85" s="92">
        <v>1</v>
      </c>
    </row>
    <row r="86" spans="1:14" x14ac:dyDescent="0.3">
      <c r="A86" s="105"/>
      <c r="B86" s="29"/>
      <c r="C86" s="29"/>
      <c r="D86" s="29"/>
      <c r="E86" s="29"/>
      <c r="F86" s="105"/>
      <c r="G86" s="133" t="s">
        <v>96</v>
      </c>
      <c r="H86" s="129">
        <v>240</v>
      </c>
      <c r="I86" s="116">
        <v>12</v>
      </c>
      <c r="J86" s="113">
        <f t="shared" si="4"/>
        <v>2880</v>
      </c>
      <c r="K86" s="115">
        <f t="shared" si="5"/>
        <v>3.4782608695652174E-2</v>
      </c>
      <c r="M86" s="92"/>
      <c r="N86" s="92"/>
    </row>
    <row r="87" spans="1:14" x14ac:dyDescent="0.3">
      <c r="A87" s="105"/>
      <c r="B87" s="29"/>
      <c r="C87" s="29"/>
      <c r="D87" s="29"/>
      <c r="E87" s="29"/>
      <c r="F87" s="105"/>
      <c r="G87" s="133" t="s">
        <v>97</v>
      </c>
      <c r="H87" s="129">
        <v>360</v>
      </c>
      <c r="I87" s="116">
        <v>5</v>
      </c>
      <c r="J87" s="113">
        <f t="shared" si="4"/>
        <v>1800</v>
      </c>
      <c r="K87" s="115">
        <f t="shared" si="5"/>
        <v>2.1739130434782608E-2</v>
      </c>
      <c r="L87" s="104"/>
      <c r="M87" s="29"/>
      <c r="N87" s="29"/>
    </row>
    <row r="88" spans="1:14" ht="31.5" x14ac:dyDescent="0.3">
      <c r="A88" s="105"/>
      <c r="B88" s="29"/>
      <c r="C88" s="29"/>
      <c r="D88" s="29"/>
      <c r="E88" s="29"/>
      <c r="F88" s="105"/>
      <c r="G88" s="134" t="s">
        <v>98</v>
      </c>
      <c r="H88" s="130">
        <v>420</v>
      </c>
      <c r="I88" s="126">
        <v>1</v>
      </c>
      <c r="J88" s="113">
        <f t="shared" si="4"/>
        <v>420</v>
      </c>
      <c r="K88" s="115">
        <f t="shared" si="5"/>
        <v>5.0724637681159417E-3</v>
      </c>
      <c r="L88" s="122"/>
      <c r="M88" s="29"/>
      <c r="N88" s="29"/>
    </row>
    <row r="89" spans="1:14" x14ac:dyDescent="0.3">
      <c r="A89" s="105"/>
      <c r="B89" s="29"/>
      <c r="C89" s="29"/>
      <c r="D89" s="29"/>
      <c r="E89" s="29"/>
      <c r="F89" s="105"/>
      <c r="G89" s="133" t="s">
        <v>99</v>
      </c>
      <c r="H89" s="129">
        <v>420</v>
      </c>
      <c r="I89" s="116">
        <v>1</v>
      </c>
      <c r="J89" s="113">
        <f t="shared" si="4"/>
        <v>420</v>
      </c>
      <c r="K89" s="115">
        <f t="shared" si="5"/>
        <v>5.0724637681159417E-3</v>
      </c>
      <c r="L89" s="122"/>
      <c r="M89" s="29"/>
      <c r="N89" s="29"/>
    </row>
    <row r="90" spans="1:14" x14ac:dyDescent="0.3">
      <c r="A90" s="105"/>
      <c r="B90" s="29"/>
      <c r="C90" s="29"/>
      <c r="D90" s="29"/>
      <c r="E90" s="29"/>
      <c r="F90" s="105"/>
      <c r="G90" s="133" t="s">
        <v>100</v>
      </c>
      <c r="H90" s="129">
        <v>1800</v>
      </c>
      <c r="I90" s="116">
        <v>1</v>
      </c>
      <c r="J90" s="113">
        <f t="shared" si="4"/>
        <v>1800</v>
      </c>
      <c r="K90" s="115">
        <f t="shared" si="5"/>
        <v>2.1739130434782608E-2</v>
      </c>
      <c r="L90" s="122"/>
      <c r="M90" s="29"/>
      <c r="N90" s="29"/>
    </row>
    <row r="91" spans="1:14" x14ac:dyDescent="0.3">
      <c r="A91" s="105"/>
      <c r="B91" s="29"/>
      <c r="C91" s="29"/>
      <c r="D91" s="29"/>
      <c r="E91" s="29"/>
      <c r="F91" s="105"/>
      <c r="G91" s="103" t="s">
        <v>101</v>
      </c>
      <c r="H91" s="129">
        <v>60</v>
      </c>
      <c r="I91" s="116">
        <v>40</v>
      </c>
      <c r="J91" s="113">
        <f t="shared" si="4"/>
        <v>2400</v>
      </c>
      <c r="K91" s="115">
        <f t="shared" si="5"/>
        <v>2.8985507246376812E-2</v>
      </c>
      <c r="L91" s="122"/>
      <c r="M91" s="29"/>
      <c r="N91" s="29"/>
    </row>
    <row r="92" spans="1:14" x14ac:dyDescent="0.3">
      <c r="A92" s="105"/>
      <c r="B92" s="29"/>
      <c r="C92" s="29"/>
      <c r="D92" s="29"/>
      <c r="E92" s="29"/>
      <c r="F92" s="105"/>
      <c r="G92" s="133" t="s">
        <v>102</v>
      </c>
      <c r="H92" s="129">
        <v>360</v>
      </c>
      <c r="I92" s="116">
        <v>12</v>
      </c>
      <c r="J92" s="113">
        <f t="shared" si="4"/>
        <v>4320</v>
      </c>
      <c r="K92" s="115">
        <f t="shared" si="5"/>
        <v>5.2173913043478258E-2</v>
      </c>
      <c r="L92" s="122"/>
      <c r="M92" s="29"/>
      <c r="N92" s="29"/>
    </row>
    <row r="93" spans="1:14" x14ac:dyDescent="0.3">
      <c r="A93" s="106"/>
      <c r="B93" s="22"/>
      <c r="C93" s="22"/>
      <c r="D93" s="22"/>
      <c r="E93" s="22"/>
      <c r="F93" s="106"/>
      <c r="G93" s="135" t="s">
        <v>103</v>
      </c>
      <c r="H93" s="131">
        <v>840</v>
      </c>
      <c r="I93" s="117">
        <v>1</v>
      </c>
      <c r="J93" s="61">
        <f t="shared" si="4"/>
        <v>840</v>
      </c>
      <c r="K93" s="62">
        <f t="shared" si="5"/>
        <v>1.0144927536231883E-2</v>
      </c>
      <c r="L93" s="27"/>
      <c r="M93" s="29"/>
      <c r="N93" s="29"/>
    </row>
    <row r="94" spans="1:14" ht="33" x14ac:dyDescent="0.3">
      <c r="A94" s="93"/>
      <c r="B94" s="68" t="s">
        <v>106</v>
      </c>
      <c r="C94" s="108"/>
      <c r="D94" s="24" t="s">
        <v>21</v>
      </c>
      <c r="E94" s="24" t="s">
        <v>21</v>
      </c>
      <c r="F94" s="100" t="s">
        <v>21</v>
      </c>
      <c r="G94" s="136" t="s">
        <v>107</v>
      </c>
      <c r="H94" s="127">
        <v>30</v>
      </c>
      <c r="I94" s="112">
        <v>200</v>
      </c>
      <c r="J94" s="112">
        <f t="shared" si="4"/>
        <v>6000</v>
      </c>
      <c r="K94" s="114">
        <f t="shared" si="5"/>
        <v>7.2463768115942032E-2</v>
      </c>
      <c r="L94" s="181" t="s">
        <v>122</v>
      </c>
      <c r="M94" s="68">
        <v>1</v>
      </c>
      <c r="N94" s="68">
        <v>1</v>
      </c>
    </row>
    <row r="95" spans="1:14" ht="34.5" x14ac:dyDescent="0.3">
      <c r="A95" s="94"/>
      <c r="B95" s="92"/>
      <c r="C95" s="83"/>
      <c r="D95" s="37"/>
      <c r="E95" s="37"/>
      <c r="F95" s="101"/>
      <c r="G95" s="137" t="s">
        <v>108</v>
      </c>
      <c r="H95" s="128">
        <v>420</v>
      </c>
      <c r="I95" s="113">
        <v>12</v>
      </c>
      <c r="J95" s="113">
        <f t="shared" si="4"/>
        <v>5040</v>
      </c>
      <c r="K95" s="115">
        <f t="shared" si="5"/>
        <v>6.0869565217391307E-2</v>
      </c>
      <c r="L95" s="182" t="s">
        <v>123</v>
      </c>
      <c r="M95" s="126">
        <v>1</v>
      </c>
      <c r="N95" s="126">
        <v>1</v>
      </c>
    </row>
    <row r="96" spans="1:14" ht="69" x14ac:dyDescent="0.3">
      <c r="A96" s="105"/>
      <c r="B96" s="29"/>
      <c r="C96" s="29"/>
      <c r="D96" s="29"/>
      <c r="E96" s="29"/>
      <c r="F96" s="105"/>
      <c r="G96" s="138" t="s">
        <v>151</v>
      </c>
      <c r="H96" s="160">
        <v>15</v>
      </c>
      <c r="I96" s="164">
        <v>500</v>
      </c>
      <c r="J96" s="161">
        <f t="shared" si="4"/>
        <v>7500</v>
      </c>
      <c r="K96" s="162">
        <f t="shared" si="5"/>
        <v>9.0579710144927536E-2</v>
      </c>
      <c r="L96" s="163" t="s">
        <v>124</v>
      </c>
      <c r="M96" s="126">
        <v>1</v>
      </c>
      <c r="N96" s="126">
        <v>1</v>
      </c>
    </row>
    <row r="97" spans="1:14" x14ac:dyDescent="0.3">
      <c r="A97" s="105"/>
      <c r="B97" s="29"/>
      <c r="C97" s="29"/>
      <c r="D97" s="29"/>
      <c r="E97" s="29"/>
      <c r="F97" s="105"/>
      <c r="G97" s="138" t="s">
        <v>109</v>
      </c>
      <c r="H97" s="129">
        <v>110</v>
      </c>
      <c r="I97" s="116">
        <v>200</v>
      </c>
      <c r="J97" s="113">
        <f>H97*I97</f>
        <v>22000</v>
      </c>
      <c r="K97" s="115">
        <f t="shared" si="5"/>
        <v>0.26570048309178745</v>
      </c>
      <c r="L97" s="104"/>
      <c r="M97" s="29"/>
      <c r="N97" s="29"/>
    </row>
    <row r="98" spans="1:14" ht="33" x14ac:dyDescent="0.3">
      <c r="A98" s="106"/>
      <c r="B98" s="22"/>
      <c r="C98" s="22"/>
      <c r="D98" s="22"/>
      <c r="E98" s="22"/>
      <c r="F98" s="106"/>
      <c r="G98" s="150" t="s">
        <v>110</v>
      </c>
      <c r="H98" s="187">
        <v>2100</v>
      </c>
      <c r="I98" s="188">
        <v>3</v>
      </c>
      <c r="J98" s="189">
        <f>H98*I98</f>
        <v>6300</v>
      </c>
      <c r="K98" s="190">
        <f t="shared" si="5"/>
        <v>7.6086956521739135E-2</v>
      </c>
      <c r="L98" s="26"/>
      <c r="M98" s="22"/>
      <c r="N98" s="22"/>
    </row>
    <row r="99" spans="1:14" x14ac:dyDescent="0.3">
      <c r="A99" s="104"/>
      <c r="B99" s="104"/>
      <c r="C99" s="104"/>
      <c r="D99" s="104"/>
      <c r="E99" s="104"/>
      <c r="F99" s="104"/>
      <c r="G99" s="234"/>
      <c r="H99" s="235"/>
      <c r="I99" s="191"/>
      <c r="J99" s="236"/>
      <c r="K99" s="237"/>
      <c r="L99" s="104"/>
      <c r="M99" s="104"/>
      <c r="N99" s="104"/>
    </row>
    <row r="100" spans="1:14" x14ac:dyDescent="0.3">
      <c r="A100" s="104"/>
      <c r="B100" s="104"/>
      <c r="C100" s="104"/>
      <c r="D100" s="104"/>
      <c r="E100" s="104"/>
      <c r="F100" s="104"/>
      <c r="G100" s="234"/>
      <c r="H100" s="235"/>
      <c r="I100" s="191"/>
      <c r="J100" s="236"/>
      <c r="K100" s="237"/>
      <c r="L100" s="104"/>
      <c r="M100" s="104"/>
      <c r="N100" s="104"/>
    </row>
    <row r="101" spans="1:14" x14ac:dyDescent="0.3">
      <c r="A101" s="226" t="s">
        <v>74</v>
      </c>
      <c r="B101" s="226"/>
      <c r="C101" s="226"/>
      <c r="D101" s="226"/>
      <c r="E101" s="226"/>
      <c r="F101" s="226"/>
      <c r="G101" s="226"/>
      <c r="H101" s="226"/>
      <c r="I101" s="226"/>
      <c r="J101" s="226"/>
      <c r="K101" s="226"/>
      <c r="L101" s="226"/>
    </row>
    <row r="102" spans="1:14" x14ac:dyDescent="0.3">
      <c r="A102" s="203" t="s">
        <v>1</v>
      </c>
      <c r="B102" s="200" t="s">
        <v>2</v>
      </c>
      <c r="C102" s="200" t="s">
        <v>0</v>
      </c>
      <c r="D102" s="208" t="s">
        <v>6</v>
      </c>
      <c r="E102" s="206"/>
      <c r="F102" s="206"/>
      <c r="G102" s="200" t="s">
        <v>11</v>
      </c>
      <c r="H102" s="200" t="s">
        <v>15</v>
      </c>
      <c r="I102" s="200" t="s">
        <v>16</v>
      </c>
      <c r="J102" s="200" t="s">
        <v>18</v>
      </c>
      <c r="K102" s="200" t="s">
        <v>17</v>
      </c>
      <c r="L102" s="200" t="s">
        <v>4</v>
      </c>
      <c r="M102" s="200" t="s">
        <v>5</v>
      </c>
      <c r="N102" s="200" t="s">
        <v>3</v>
      </c>
    </row>
    <row r="103" spans="1:14" x14ac:dyDescent="0.3">
      <c r="A103" s="204"/>
      <c r="B103" s="201"/>
      <c r="C103" s="201"/>
      <c r="D103" s="142">
        <v>58</v>
      </c>
      <c r="E103" s="3">
        <v>59</v>
      </c>
      <c r="F103" s="3">
        <v>60</v>
      </c>
      <c r="G103" s="201"/>
      <c r="H103" s="201"/>
      <c r="I103" s="201"/>
      <c r="J103" s="201"/>
      <c r="K103" s="201"/>
      <c r="L103" s="201"/>
      <c r="M103" s="201"/>
      <c r="N103" s="201"/>
    </row>
    <row r="104" spans="1:14" ht="33" x14ac:dyDescent="0.3">
      <c r="A104" s="29"/>
      <c r="B104" s="29"/>
      <c r="C104" s="29"/>
      <c r="D104" s="24" t="s">
        <v>21</v>
      </c>
      <c r="E104" s="24" t="s">
        <v>21</v>
      </c>
      <c r="F104" s="100" t="s">
        <v>21</v>
      </c>
      <c r="G104" s="146" t="s">
        <v>111</v>
      </c>
      <c r="H104" s="130">
        <v>110</v>
      </c>
      <c r="I104" s="126">
        <v>800</v>
      </c>
      <c r="J104" s="165">
        <f>I104*H104</f>
        <v>88000</v>
      </c>
      <c r="K104" s="166">
        <f>J104/82800</f>
        <v>1.0628019323671498</v>
      </c>
      <c r="L104" s="167"/>
      <c r="M104" s="167"/>
      <c r="N104" s="167"/>
    </row>
    <row r="105" spans="1:14" ht="49.5" x14ac:dyDescent="0.3">
      <c r="A105" s="29"/>
      <c r="B105" s="29"/>
      <c r="C105" s="29"/>
      <c r="D105" s="29"/>
      <c r="E105" s="29"/>
      <c r="F105" s="105"/>
      <c r="G105" s="147" t="s">
        <v>112</v>
      </c>
      <c r="H105" s="130">
        <v>840</v>
      </c>
      <c r="I105" s="126">
        <v>1</v>
      </c>
      <c r="J105" s="165">
        <f>H105*I105</f>
        <v>840</v>
      </c>
      <c r="K105" s="166">
        <f>J105/82800</f>
        <v>1.0144927536231883E-2</v>
      </c>
      <c r="L105" s="167"/>
      <c r="M105" s="167"/>
      <c r="N105" s="167"/>
    </row>
    <row r="106" spans="1:14" ht="33" x14ac:dyDescent="0.3">
      <c r="A106" s="29"/>
      <c r="B106" s="29"/>
      <c r="C106" s="29"/>
      <c r="D106" s="29"/>
      <c r="E106" s="29"/>
      <c r="F106" s="105"/>
      <c r="G106" s="147" t="s">
        <v>113</v>
      </c>
      <c r="H106" s="130"/>
      <c r="I106" s="126"/>
      <c r="J106" s="165"/>
      <c r="K106" s="166"/>
      <c r="L106" s="167"/>
      <c r="M106" s="167"/>
      <c r="N106" s="167"/>
    </row>
    <row r="107" spans="1:14" ht="33" x14ac:dyDescent="0.3">
      <c r="A107" s="29"/>
      <c r="B107" s="29"/>
      <c r="C107" s="29"/>
      <c r="D107" s="29"/>
      <c r="E107" s="29"/>
      <c r="F107" s="105"/>
      <c r="G107" s="148" t="s">
        <v>114</v>
      </c>
      <c r="H107" s="168">
        <v>360</v>
      </c>
      <c r="I107" s="169">
        <v>220</v>
      </c>
      <c r="J107" s="170">
        <f>H107*I107</f>
        <v>79200</v>
      </c>
      <c r="K107" s="173">
        <f>J107/82800</f>
        <v>0.95652173913043481</v>
      </c>
      <c r="L107" s="169"/>
      <c r="M107" s="169"/>
      <c r="N107" s="169"/>
    </row>
    <row r="108" spans="1:14" x14ac:dyDescent="0.3">
      <c r="A108" s="29"/>
      <c r="B108" s="29"/>
      <c r="C108" s="29"/>
      <c r="D108" s="29"/>
      <c r="E108" s="29"/>
      <c r="F108" s="105"/>
      <c r="G108" s="148" t="s">
        <v>115</v>
      </c>
      <c r="H108" s="168"/>
      <c r="I108" s="169"/>
      <c r="J108" s="169"/>
      <c r="K108" s="169"/>
      <c r="L108" s="169"/>
      <c r="M108" s="169"/>
      <c r="N108" s="169"/>
    </row>
    <row r="109" spans="1:14" ht="49.5" x14ac:dyDescent="0.3">
      <c r="A109" s="29"/>
      <c r="B109" s="29"/>
      <c r="C109" s="29"/>
      <c r="D109" s="29"/>
      <c r="E109" s="29"/>
      <c r="F109" s="105"/>
      <c r="G109" s="148" t="s">
        <v>152</v>
      </c>
      <c r="H109" s="168">
        <v>240</v>
      </c>
      <c r="I109" s="169">
        <v>12</v>
      </c>
      <c r="J109" s="170">
        <f>H109*I109</f>
        <v>2880</v>
      </c>
      <c r="K109" s="173">
        <f t="shared" ref="K109:K114" si="6">J109/82800</f>
        <v>3.4782608695652174E-2</v>
      </c>
      <c r="L109" s="169"/>
      <c r="M109" s="169"/>
      <c r="N109" s="169"/>
    </row>
    <row r="110" spans="1:14" ht="33.75" x14ac:dyDescent="0.3">
      <c r="A110" s="29"/>
      <c r="B110" s="29"/>
      <c r="C110" s="29"/>
      <c r="D110" s="29"/>
      <c r="E110" s="29"/>
      <c r="F110" s="105"/>
      <c r="G110" s="149" t="s">
        <v>116</v>
      </c>
      <c r="H110" s="168">
        <v>250</v>
      </c>
      <c r="I110" s="169">
        <v>1</v>
      </c>
      <c r="J110" s="169">
        <v>250</v>
      </c>
      <c r="K110" s="174">
        <f t="shared" si="6"/>
        <v>3.0193236714975845E-3</v>
      </c>
      <c r="L110" s="169"/>
      <c r="M110" s="169"/>
      <c r="N110" s="169"/>
    </row>
    <row r="111" spans="1:14" x14ac:dyDescent="0.3">
      <c r="A111" s="29"/>
      <c r="B111" s="29"/>
      <c r="C111" s="29"/>
      <c r="D111" s="29"/>
      <c r="E111" s="29"/>
      <c r="F111" s="105"/>
      <c r="G111" s="148" t="s">
        <v>117</v>
      </c>
      <c r="H111" s="168">
        <v>120</v>
      </c>
      <c r="I111" s="169">
        <v>220</v>
      </c>
      <c r="J111" s="170">
        <f>I111*H111</f>
        <v>26400</v>
      </c>
      <c r="K111" s="175">
        <f t="shared" si="6"/>
        <v>0.3188405797101449</v>
      </c>
      <c r="L111" s="169"/>
      <c r="M111" s="169"/>
      <c r="N111" s="169"/>
    </row>
    <row r="112" spans="1:14" ht="33" x14ac:dyDescent="0.3">
      <c r="A112" s="29"/>
      <c r="B112" s="29"/>
      <c r="C112" s="29"/>
      <c r="D112" s="29"/>
      <c r="E112" s="29"/>
      <c r="F112" s="105"/>
      <c r="G112" s="147" t="s">
        <v>118</v>
      </c>
      <c r="H112" s="168">
        <v>240</v>
      </c>
      <c r="I112" s="169">
        <v>220</v>
      </c>
      <c r="J112" s="170">
        <f>H112*I112</f>
        <v>52800</v>
      </c>
      <c r="K112" s="173">
        <f t="shared" si="6"/>
        <v>0.6376811594202898</v>
      </c>
      <c r="L112" s="169"/>
      <c r="M112" s="169"/>
      <c r="N112" s="169"/>
    </row>
    <row r="113" spans="1:14" ht="33" x14ac:dyDescent="0.3">
      <c r="A113" s="29"/>
      <c r="B113" s="29"/>
      <c r="C113" s="29"/>
      <c r="D113" s="29"/>
      <c r="E113" s="29"/>
      <c r="F113" s="105"/>
      <c r="G113" s="147" t="s">
        <v>119</v>
      </c>
      <c r="H113" s="168">
        <v>140</v>
      </c>
      <c r="I113" s="169">
        <v>220</v>
      </c>
      <c r="J113" s="170">
        <f>H113*I113</f>
        <v>30800</v>
      </c>
      <c r="K113" s="173">
        <f t="shared" si="6"/>
        <v>0.3719806763285024</v>
      </c>
      <c r="L113" s="169"/>
      <c r="M113" s="169"/>
      <c r="N113" s="169"/>
    </row>
    <row r="114" spans="1:14" ht="49.5" x14ac:dyDescent="0.3">
      <c r="A114" s="22"/>
      <c r="B114" s="22"/>
      <c r="C114" s="22"/>
      <c r="D114" s="22"/>
      <c r="E114" s="22"/>
      <c r="F114" s="106"/>
      <c r="G114" s="150" t="s">
        <v>153</v>
      </c>
      <c r="H114" s="171">
        <v>110</v>
      </c>
      <c r="I114" s="172">
        <v>24</v>
      </c>
      <c r="J114" s="176">
        <f>H114*I114</f>
        <v>2640</v>
      </c>
      <c r="K114" s="177">
        <f t="shared" si="6"/>
        <v>3.1884057971014491E-2</v>
      </c>
      <c r="L114" s="172"/>
      <c r="M114" s="172"/>
      <c r="N114" s="172"/>
    </row>
    <row r="118" spans="1:14" x14ac:dyDescent="0.3">
      <c r="A118" s="226" t="s">
        <v>74</v>
      </c>
      <c r="B118" s="226"/>
      <c r="C118" s="226"/>
      <c r="D118" s="226"/>
      <c r="E118" s="226"/>
      <c r="F118" s="226"/>
      <c r="G118" s="226"/>
      <c r="H118" s="226"/>
      <c r="I118" s="226"/>
      <c r="J118" s="226"/>
      <c r="K118" s="226"/>
      <c r="L118" s="226"/>
    </row>
    <row r="119" spans="1:14" x14ac:dyDescent="0.3">
      <c r="A119" s="203" t="s">
        <v>1</v>
      </c>
      <c r="B119" s="200" t="s">
        <v>2</v>
      </c>
      <c r="C119" s="200" t="s">
        <v>0</v>
      </c>
      <c r="D119" s="208" t="s">
        <v>6</v>
      </c>
      <c r="E119" s="206"/>
      <c r="F119" s="206"/>
      <c r="G119" s="200" t="s">
        <v>11</v>
      </c>
      <c r="H119" s="209" t="s">
        <v>15</v>
      </c>
      <c r="I119" s="200" t="s">
        <v>16</v>
      </c>
      <c r="J119" s="200" t="s">
        <v>18</v>
      </c>
      <c r="K119" s="200" t="s">
        <v>17</v>
      </c>
      <c r="L119" s="200" t="s">
        <v>4</v>
      </c>
      <c r="M119" s="200" t="s">
        <v>5</v>
      </c>
      <c r="N119" s="200" t="s">
        <v>3</v>
      </c>
    </row>
    <row r="120" spans="1:14" x14ac:dyDescent="0.3">
      <c r="A120" s="204"/>
      <c r="B120" s="201"/>
      <c r="C120" s="201"/>
      <c r="D120" s="3">
        <v>58</v>
      </c>
      <c r="E120" s="3">
        <v>59</v>
      </c>
      <c r="F120" s="3">
        <v>60</v>
      </c>
      <c r="G120" s="201"/>
      <c r="H120" s="210"/>
      <c r="I120" s="201"/>
      <c r="J120" s="201"/>
      <c r="K120" s="201"/>
      <c r="L120" s="201"/>
      <c r="M120" s="201"/>
      <c r="N120" s="201"/>
    </row>
    <row r="121" spans="1:14" ht="69" x14ac:dyDescent="0.3">
      <c r="A121" s="29"/>
      <c r="B121" s="29"/>
      <c r="C121" s="29"/>
      <c r="D121" s="29"/>
      <c r="E121" s="29"/>
      <c r="F121" s="29"/>
      <c r="G121" s="138" t="s">
        <v>154</v>
      </c>
      <c r="H121" s="10">
        <v>180</v>
      </c>
      <c r="I121" s="10">
        <v>230</v>
      </c>
      <c r="J121" s="185">
        <f>H121*I121</f>
        <v>41400</v>
      </c>
      <c r="K121" s="186">
        <f>J121/82800</f>
        <v>0.5</v>
      </c>
      <c r="L121" s="10"/>
      <c r="M121" s="10"/>
      <c r="N121" s="10"/>
    </row>
    <row r="122" spans="1:14" x14ac:dyDescent="0.3">
      <c r="A122" s="29"/>
      <c r="B122" s="29"/>
      <c r="C122" s="29"/>
      <c r="D122" s="29"/>
      <c r="E122" s="29"/>
      <c r="F122" s="29"/>
      <c r="G122" s="138" t="s">
        <v>120</v>
      </c>
      <c r="H122" s="28">
        <v>60</v>
      </c>
      <c r="I122" s="28">
        <v>210</v>
      </c>
      <c r="J122" s="178">
        <f>H122*I122</f>
        <v>12600</v>
      </c>
      <c r="K122" s="179">
        <f>J122/82800</f>
        <v>0.15217391304347827</v>
      </c>
      <c r="L122" s="28"/>
      <c r="M122" s="28"/>
      <c r="N122" s="28"/>
    </row>
    <row r="123" spans="1:14" ht="103.5" x14ac:dyDescent="0.3">
      <c r="A123" s="29"/>
      <c r="B123" s="29"/>
      <c r="C123" s="29"/>
      <c r="D123" s="29"/>
      <c r="E123" s="29"/>
      <c r="F123" s="29"/>
      <c r="G123" s="143" t="s">
        <v>155</v>
      </c>
      <c r="H123" s="184">
        <v>8400</v>
      </c>
      <c r="I123" s="28">
        <v>4</v>
      </c>
      <c r="J123" s="180">
        <f>H123*I123</f>
        <v>33600</v>
      </c>
      <c r="K123" s="179">
        <f>J123/82800</f>
        <v>0.40579710144927539</v>
      </c>
      <c r="L123" s="28"/>
      <c r="M123" s="28"/>
      <c r="N123" s="28"/>
    </row>
    <row r="124" spans="1:14" ht="34.5" x14ac:dyDescent="0.3">
      <c r="A124" s="29"/>
      <c r="B124" s="29"/>
      <c r="C124" s="29"/>
      <c r="D124" s="29"/>
      <c r="E124" s="29"/>
      <c r="F124" s="29"/>
      <c r="G124" s="137" t="s">
        <v>121</v>
      </c>
      <c r="H124" s="28">
        <v>120</v>
      </c>
      <c r="I124" s="28">
        <v>10</v>
      </c>
      <c r="J124" s="178">
        <f>H124*I124</f>
        <v>1200</v>
      </c>
      <c r="K124" s="179">
        <f>J124/82800</f>
        <v>1.4492753623188406E-2</v>
      </c>
      <c r="L124" s="28"/>
      <c r="M124" s="28"/>
      <c r="N124" s="28"/>
    </row>
    <row r="125" spans="1:14" x14ac:dyDescent="0.3">
      <c r="A125" s="29"/>
      <c r="B125" s="29"/>
      <c r="C125" s="29"/>
      <c r="D125" s="29"/>
      <c r="E125" s="29"/>
      <c r="F125" s="29"/>
      <c r="G125" s="144"/>
      <c r="H125" s="28"/>
      <c r="I125" s="28"/>
      <c r="J125" s="28"/>
      <c r="K125" s="28"/>
      <c r="L125" s="28"/>
      <c r="M125" s="28"/>
      <c r="N125" s="28"/>
    </row>
    <row r="126" spans="1:14" x14ac:dyDescent="0.3">
      <c r="A126" s="22"/>
      <c r="B126" s="22"/>
      <c r="C126" s="22"/>
      <c r="D126" s="22"/>
      <c r="E126" s="22"/>
      <c r="F126" s="22"/>
      <c r="G126" s="145"/>
      <c r="H126" s="6"/>
      <c r="I126" s="6"/>
      <c r="J126" s="6"/>
      <c r="K126" s="6"/>
      <c r="L126" s="6"/>
      <c r="M126" s="6"/>
      <c r="N126" s="6"/>
    </row>
    <row r="127" spans="1:14" x14ac:dyDescent="0.3">
      <c r="A127" s="104"/>
      <c r="B127" s="104"/>
      <c r="C127" s="104"/>
      <c r="D127" s="104"/>
      <c r="E127" s="104"/>
      <c r="F127" s="104"/>
      <c r="G127" s="183"/>
      <c r="H127" s="7"/>
      <c r="I127" s="7"/>
      <c r="J127" s="7"/>
      <c r="K127" s="7"/>
      <c r="L127" s="7"/>
      <c r="M127" s="7"/>
      <c r="N127" s="7"/>
    </row>
    <row r="128" spans="1:14" x14ac:dyDescent="0.3">
      <c r="A128" s="104"/>
      <c r="B128" s="104"/>
      <c r="C128" s="104"/>
      <c r="D128" s="104"/>
      <c r="E128" s="104"/>
      <c r="F128" s="104"/>
      <c r="G128" s="183"/>
      <c r="H128" s="7"/>
      <c r="I128" s="7"/>
      <c r="J128" s="7"/>
      <c r="K128" s="7"/>
      <c r="L128" s="7"/>
      <c r="M128" s="7"/>
      <c r="N128" s="7"/>
    </row>
    <row r="129" spans="1:14" x14ac:dyDescent="0.3">
      <c r="A129" s="104"/>
      <c r="B129" s="104"/>
      <c r="C129" s="104"/>
      <c r="D129" s="104"/>
      <c r="E129" s="104"/>
      <c r="F129" s="104"/>
      <c r="G129" s="183"/>
      <c r="H129" s="7"/>
      <c r="I129" s="7"/>
      <c r="J129" s="7"/>
      <c r="K129" s="7"/>
      <c r="L129" s="7"/>
      <c r="M129" s="7"/>
      <c r="N129" s="7"/>
    </row>
    <row r="130" spans="1:14" x14ac:dyDescent="0.3">
      <c r="A130" s="104"/>
      <c r="B130" s="104"/>
      <c r="C130" s="104"/>
      <c r="D130" s="104"/>
      <c r="E130" s="104"/>
      <c r="F130" s="104"/>
      <c r="G130" s="183"/>
      <c r="H130" s="7"/>
      <c r="I130" s="7"/>
      <c r="J130" s="7"/>
      <c r="K130" s="7"/>
      <c r="L130" s="7"/>
      <c r="M130" s="7"/>
      <c r="N130" s="7"/>
    </row>
    <row r="131" spans="1:14" x14ac:dyDescent="0.3">
      <c r="A131" s="104"/>
      <c r="B131" s="104"/>
      <c r="C131" s="104"/>
      <c r="D131" s="104"/>
      <c r="E131" s="104"/>
      <c r="F131" s="104"/>
      <c r="G131" s="183"/>
      <c r="H131" s="7"/>
      <c r="I131" s="7"/>
      <c r="J131" s="7"/>
      <c r="K131" s="7"/>
      <c r="L131" s="7"/>
      <c r="M131" s="7"/>
      <c r="N131" s="7"/>
    </row>
    <row r="132" spans="1:14" x14ac:dyDescent="0.3">
      <c r="A132" s="104"/>
      <c r="B132" s="104"/>
      <c r="C132" s="104"/>
      <c r="D132" s="104"/>
      <c r="E132" s="104"/>
      <c r="F132" s="104"/>
      <c r="G132" s="183"/>
      <c r="H132" s="7"/>
      <c r="I132" s="7"/>
      <c r="J132" s="7"/>
      <c r="K132" s="7"/>
      <c r="L132" s="7"/>
      <c r="M132" s="7"/>
      <c r="N132" s="7"/>
    </row>
    <row r="133" spans="1:14" x14ac:dyDescent="0.3">
      <c r="A133" s="104"/>
      <c r="B133" s="104"/>
      <c r="C133" s="104"/>
      <c r="D133" s="104"/>
      <c r="E133" s="104"/>
      <c r="F133" s="104"/>
      <c r="G133" s="183"/>
      <c r="H133" s="7"/>
      <c r="I133" s="7"/>
      <c r="J133" s="7"/>
      <c r="K133" s="7"/>
      <c r="L133" s="7"/>
      <c r="M133" s="7"/>
      <c r="N133" s="7"/>
    </row>
    <row r="134" spans="1:14" x14ac:dyDescent="0.3">
      <c r="A134" s="104"/>
      <c r="B134" s="104"/>
      <c r="C134" s="104"/>
      <c r="D134" s="104"/>
      <c r="E134" s="104"/>
      <c r="F134" s="104"/>
      <c r="G134" s="183"/>
      <c r="H134" s="7"/>
      <c r="I134" s="7"/>
      <c r="J134" s="7"/>
      <c r="K134" s="7"/>
      <c r="L134" s="7"/>
      <c r="M134" s="7"/>
      <c r="N134" s="7"/>
    </row>
    <row r="135" spans="1:14" x14ac:dyDescent="0.3">
      <c r="A135" s="104"/>
      <c r="B135" s="104"/>
      <c r="C135" s="104"/>
      <c r="D135" s="104"/>
      <c r="E135" s="104"/>
      <c r="F135" s="104"/>
      <c r="G135" s="183"/>
      <c r="H135" s="7"/>
      <c r="I135" s="7"/>
      <c r="J135" s="7"/>
      <c r="K135" s="7"/>
      <c r="L135" s="7"/>
      <c r="M135" s="7"/>
      <c r="N135" s="7"/>
    </row>
    <row r="136" spans="1:14" x14ac:dyDescent="0.3">
      <c r="A136" s="226" t="s">
        <v>125</v>
      </c>
      <c r="B136" s="226"/>
      <c r="C136" s="226"/>
      <c r="D136" s="226"/>
      <c r="E136" s="226"/>
      <c r="F136" s="226"/>
      <c r="G136" s="226"/>
      <c r="H136" s="226"/>
      <c r="I136" s="226"/>
      <c r="J136" s="226"/>
      <c r="K136" s="226"/>
      <c r="L136" s="226"/>
    </row>
    <row r="137" spans="1:14" x14ac:dyDescent="0.3">
      <c r="A137" s="203" t="s">
        <v>1</v>
      </c>
      <c r="B137" s="200" t="s">
        <v>2</v>
      </c>
      <c r="C137" s="200" t="s">
        <v>0</v>
      </c>
      <c r="D137" s="206" t="s">
        <v>6</v>
      </c>
      <c r="E137" s="206"/>
      <c r="F137" s="206"/>
      <c r="G137" s="200" t="s">
        <v>11</v>
      </c>
      <c r="H137" s="200" t="s">
        <v>15</v>
      </c>
      <c r="I137" s="200" t="s">
        <v>16</v>
      </c>
      <c r="J137" s="200" t="s">
        <v>18</v>
      </c>
      <c r="K137" s="200" t="s">
        <v>17</v>
      </c>
      <c r="L137" s="200" t="s">
        <v>4</v>
      </c>
      <c r="M137" s="200" t="s">
        <v>5</v>
      </c>
      <c r="N137" s="200" t="s">
        <v>3</v>
      </c>
    </row>
    <row r="138" spans="1:14" x14ac:dyDescent="0.3">
      <c r="A138" s="204"/>
      <c r="B138" s="201"/>
      <c r="C138" s="201"/>
      <c r="D138" s="3">
        <v>58</v>
      </c>
      <c r="E138" s="3">
        <v>59</v>
      </c>
      <c r="F138" s="3">
        <v>60</v>
      </c>
      <c r="G138" s="201"/>
      <c r="H138" s="207"/>
      <c r="I138" s="207"/>
      <c r="J138" s="201"/>
      <c r="K138" s="201"/>
      <c r="L138" s="201"/>
      <c r="M138" s="201"/>
      <c r="N138" s="201"/>
    </row>
    <row r="139" spans="1:14" ht="138" x14ac:dyDescent="0.3">
      <c r="A139" s="52" t="s">
        <v>34</v>
      </c>
      <c r="B139" s="40" t="s">
        <v>128</v>
      </c>
      <c r="C139" s="45" t="s">
        <v>129</v>
      </c>
      <c r="D139" s="25" t="s">
        <v>21</v>
      </c>
      <c r="E139" s="24" t="s">
        <v>21</v>
      </c>
      <c r="F139" s="100" t="s">
        <v>21</v>
      </c>
      <c r="G139" s="45" t="s">
        <v>75</v>
      </c>
      <c r="H139" s="127">
        <v>1800</v>
      </c>
      <c r="I139" s="112">
        <v>25</v>
      </c>
      <c r="J139" s="112">
        <f>I139*H139</f>
        <v>45000</v>
      </c>
      <c r="K139" s="114">
        <f>J139/82800</f>
        <v>0.54347826086956519</v>
      </c>
      <c r="L139" s="40" t="s">
        <v>134</v>
      </c>
      <c r="M139" s="21">
        <v>1</v>
      </c>
      <c r="N139" s="21">
        <v>1</v>
      </c>
    </row>
    <row r="140" spans="1:14" x14ac:dyDescent="0.3">
      <c r="A140" s="52"/>
      <c r="B140" s="40" t="s">
        <v>128</v>
      </c>
      <c r="C140" s="151"/>
      <c r="D140" s="25" t="s">
        <v>21</v>
      </c>
      <c r="E140" s="25" t="s">
        <v>21</v>
      </c>
      <c r="F140" s="25" t="s">
        <v>21</v>
      </c>
      <c r="G140" s="154" t="s">
        <v>130</v>
      </c>
      <c r="H140" s="127"/>
      <c r="I140" s="112"/>
      <c r="J140" s="112"/>
      <c r="K140" s="114"/>
      <c r="L140" s="181" t="s">
        <v>135</v>
      </c>
      <c r="M140" s="193">
        <v>1</v>
      </c>
      <c r="N140" s="193">
        <v>1</v>
      </c>
    </row>
    <row r="141" spans="1:14" ht="34.5" x14ac:dyDescent="0.3">
      <c r="A141" s="92"/>
      <c r="B141" s="92"/>
      <c r="C141" s="82"/>
      <c r="D141" s="37"/>
      <c r="E141" s="37"/>
      <c r="F141" s="101"/>
      <c r="G141" s="144" t="s">
        <v>131</v>
      </c>
      <c r="H141" s="128"/>
      <c r="I141" s="113"/>
      <c r="J141" s="113"/>
      <c r="K141" s="115"/>
      <c r="L141" s="182" t="s">
        <v>136</v>
      </c>
      <c r="M141" s="194">
        <v>1</v>
      </c>
      <c r="N141" s="194">
        <v>1</v>
      </c>
    </row>
    <row r="142" spans="1:14" x14ac:dyDescent="0.3">
      <c r="A142" s="29"/>
      <c r="B142" s="22"/>
      <c r="C142" s="27"/>
      <c r="D142" s="22"/>
      <c r="E142" s="22"/>
      <c r="F142" s="106"/>
      <c r="G142" s="155" t="s">
        <v>132</v>
      </c>
      <c r="H142" s="131"/>
      <c r="I142" s="117"/>
      <c r="J142" s="61"/>
      <c r="K142" s="62"/>
      <c r="L142" s="192"/>
      <c r="M142" s="195"/>
      <c r="N142" s="195"/>
    </row>
    <row r="143" spans="1:14" x14ac:dyDescent="0.3">
      <c r="A143" s="108"/>
      <c r="B143" s="124" t="s">
        <v>128</v>
      </c>
      <c r="C143" s="151"/>
      <c r="D143" s="25" t="s">
        <v>21</v>
      </c>
      <c r="E143" s="25" t="s">
        <v>21</v>
      </c>
      <c r="F143" s="25" t="s">
        <v>21</v>
      </c>
      <c r="G143" s="154" t="s">
        <v>138</v>
      </c>
      <c r="H143" s="127"/>
      <c r="I143" s="112"/>
      <c r="J143" s="112"/>
      <c r="K143" s="114"/>
      <c r="L143" s="191" t="s">
        <v>137</v>
      </c>
      <c r="M143" s="193">
        <v>1</v>
      </c>
      <c r="N143" s="193">
        <v>1</v>
      </c>
    </row>
    <row r="144" spans="1:14" ht="34.5" x14ac:dyDescent="0.3">
      <c r="A144" s="29"/>
      <c r="B144" s="153"/>
      <c r="C144" s="82"/>
      <c r="D144" s="37"/>
      <c r="E144" s="37"/>
      <c r="F144" s="101"/>
      <c r="G144" s="144" t="s">
        <v>139</v>
      </c>
      <c r="H144" s="128"/>
      <c r="I144" s="113"/>
      <c r="J144" s="113"/>
      <c r="K144" s="115"/>
      <c r="L144" s="140"/>
      <c r="M144" s="92"/>
      <c r="N144" s="92"/>
    </row>
    <row r="145" spans="1:14" ht="34.5" x14ac:dyDescent="0.3">
      <c r="A145" s="22"/>
      <c r="B145" s="27"/>
      <c r="C145" s="27"/>
      <c r="D145" s="22"/>
      <c r="E145" s="22"/>
      <c r="F145" s="106"/>
      <c r="G145" s="155" t="s">
        <v>140</v>
      </c>
      <c r="H145" s="131"/>
      <c r="I145" s="117"/>
      <c r="J145" s="61"/>
      <c r="K145" s="62"/>
      <c r="L145" s="156"/>
      <c r="M145" s="65"/>
      <c r="N145" s="65"/>
    </row>
    <row r="153" spans="1:14" x14ac:dyDescent="0.3">
      <c r="A153" s="226" t="s">
        <v>126</v>
      </c>
      <c r="B153" s="226"/>
      <c r="C153" s="226"/>
      <c r="D153" s="226"/>
      <c r="E153" s="226"/>
      <c r="F153" s="226"/>
      <c r="G153" s="226"/>
      <c r="H153" s="226"/>
      <c r="I153" s="226"/>
      <c r="J153" s="226"/>
      <c r="K153" s="226"/>
      <c r="L153" s="226"/>
    </row>
    <row r="154" spans="1:14" x14ac:dyDescent="0.3">
      <c r="A154" s="203" t="s">
        <v>1</v>
      </c>
      <c r="B154" s="200" t="s">
        <v>2</v>
      </c>
      <c r="C154" s="200" t="s">
        <v>0</v>
      </c>
      <c r="D154" s="206" t="s">
        <v>6</v>
      </c>
      <c r="E154" s="206"/>
      <c r="F154" s="206"/>
      <c r="G154" s="200" t="s">
        <v>11</v>
      </c>
      <c r="H154" s="200" t="s">
        <v>15</v>
      </c>
      <c r="I154" s="200" t="s">
        <v>16</v>
      </c>
      <c r="J154" s="200" t="s">
        <v>18</v>
      </c>
      <c r="K154" s="200" t="s">
        <v>17</v>
      </c>
      <c r="L154" s="200" t="s">
        <v>4</v>
      </c>
      <c r="M154" s="200" t="s">
        <v>5</v>
      </c>
      <c r="N154" s="200" t="s">
        <v>3</v>
      </c>
    </row>
    <row r="155" spans="1:14" x14ac:dyDescent="0.3">
      <c r="A155" s="204"/>
      <c r="B155" s="201"/>
      <c r="C155" s="205"/>
      <c r="D155" s="3">
        <v>58</v>
      </c>
      <c r="E155" s="3">
        <v>59</v>
      </c>
      <c r="F155" s="3">
        <v>60</v>
      </c>
      <c r="G155" s="207"/>
      <c r="H155" s="207"/>
      <c r="I155" s="207"/>
      <c r="J155" s="201"/>
      <c r="K155" s="201"/>
      <c r="L155" s="201"/>
      <c r="M155" s="201"/>
      <c r="N155" s="201"/>
    </row>
    <row r="156" spans="1:14" ht="138" x14ac:dyDescent="0.3">
      <c r="A156" s="21" t="s">
        <v>141</v>
      </c>
      <c r="B156" s="16" t="s">
        <v>142</v>
      </c>
      <c r="C156" s="80" t="s">
        <v>143</v>
      </c>
      <c r="D156" s="44" t="s">
        <v>21</v>
      </c>
      <c r="E156" s="44" t="s">
        <v>21</v>
      </c>
      <c r="F156" s="157" t="s">
        <v>21</v>
      </c>
      <c r="G156" s="80" t="s">
        <v>75</v>
      </c>
      <c r="H156" s="78">
        <v>60</v>
      </c>
      <c r="I156" s="48">
        <v>780</v>
      </c>
      <c r="J156" s="48">
        <f>I156*H156</f>
        <v>46800</v>
      </c>
      <c r="K156" s="49">
        <f>J156/82800</f>
        <v>0.56521739130434778</v>
      </c>
      <c r="L156" s="16" t="s">
        <v>144</v>
      </c>
      <c r="M156" s="52">
        <v>1</v>
      </c>
      <c r="N156" s="52">
        <v>1</v>
      </c>
    </row>
    <row r="157" spans="1:14" ht="34.5" x14ac:dyDescent="0.3">
      <c r="A157" s="93"/>
      <c r="B157" s="107"/>
      <c r="C157" s="80" t="s">
        <v>145</v>
      </c>
      <c r="D157" s="25" t="s">
        <v>21</v>
      </c>
      <c r="E157" s="24" t="s">
        <v>21</v>
      </c>
      <c r="F157" s="100" t="s">
        <v>21</v>
      </c>
      <c r="G157" s="154" t="s">
        <v>146</v>
      </c>
      <c r="H157" s="127">
        <v>120</v>
      </c>
      <c r="I157" s="112">
        <v>780</v>
      </c>
      <c r="J157" s="112">
        <f>I157*H157</f>
        <v>93600</v>
      </c>
      <c r="K157" s="114">
        <f>J157/82800</f>
        <v>1.1304347826086956</v>
      </c>
      <c r="L157" s="152" t="s">
        <v>149</v>
      </c>
      <c r="M157" s="52">
        <v>1</v>
      </c>
      <c r="N157" s="71">
        <v>1</v>
      </c>
    </row>
    <row r="158" spans="1:14" x14ac:dyDescent="0.3">
      <c r="A158" s="94"/>
      <c r="B158" s="94"/>
      <c r="C158" s="83"/>
      <c r="D158" s="20"/>
      <c r="E158" s="37"/>
      <c r="F158" s="101"/>
      <c r="G158" s="144" t="s">
        <v>147</v>
      </c>
      <c r="H158" s="128"/>
      <c r="I158" s="113"/>
      <c r="J158" s="113"/>
      <c r="K158" s="115"/>
      <c r="L158" s="140"/>
      <c r="M158" s="92"/>
      <c r="N158" s="153"/>
    </row>
    <row r="159" spans="1:14" x14ac:dyDescent="0.3">
      <c r="A159" s="105"/>
      <c r="B159" s="105"/>
      <c r="C159" s="29"/>
      <c r="D159" s="122"/>
      <c r="E159" s="29"/>
      <c r="F159" s="105"/>
      <c r="G159" s="144" t="s">
        <v>148</v>
      </c>
      <c r="H159" s="129"/>
      <c r="I159" s="116"/>
      <c r="J159" s="113"/>
      <c r="K159" s="115"/>
      <c r="L159" s="141"/>
      <c r="M159" s="92"/>
      <c r="N159" s="153"/>
    </row>
    <row r="160" spans="1:14" x14ac:dyDescent="0.3">
      <c r="A160" s="105"/>
      <c r="B160" s="105"/>
      <c r="C160" s="29"/>
      <c r="D160" s="122"/>
      <c r="E160" s="29"/>
      <c r="F160" s="105"/>
      <c r="G160" s="144" t="s">
        <v>148</v>
      </c>
      <c r="H160" s="129"/>
      <c r="I160" s="116"/>
      <c r="J160" s="113"/>
      <c r="K160" s="115"/>
      <c r="L160" s="104"/>
      <c r="M160" s="29"/>
      <c r="N160" s="122"/>
    </row>
    <row r="161" spans="1:14" x14ac:dyDescent="0.3">
      <c r="A161" s="105"/>
      <c r="B161" s="105"/>
      <c r="C161" s="29"/>
      <c r="D161" s="122"/>
      <c r="E161" s="29"/>
      <c r="F161" s="105"/>
      <c r="G161" s="138"/>
      <c r="H161" s="130"/>
      <c r="I161" s="126"/>
      <c r="J161" s="113"/>
      <c r="K161" s="115"/>
      <c r="L161" s="104"/>
      <c r="M161" s="29"/>
      <c r="N161" s="122"/>
    </row>
    <row r="162" spans="1:14" x14ac:dyDescent="0.3">
      <c r="A162" s="106"/>
      <c r="B162" s="106"/>
      <c r="C162" s="22"/>
      <c r="D162" s="27"/>
      <c r="E162" s="22"/>
      <c r="F162" s="106"/>
      <c r="G162" s="139"/>
      <c r="H162" s="131"/>
      <c r="I162" s="117"/>
      <c r="J162" s="61"/>
      <c r="K162" s="62"/>
      <c r="L162" s="26"/>
      <c r="M162" s="22"/>
      <c r="N162" s="27"/>
    </row>
    <row r="163" spans="1:14" x14ac:dyDescent="0.3">
      <c r="A163" s="197"/>
      <c r="B163" s="67"/>
      <c r="C163" s="199" t="s">
        <v>157</v>
      </c>
      <c r="D163" s="67"/>
      <c r="E163" s="67"/>
      <c r="F163" s="67"/>
      <c r="G163" s="67"/>
      <c r="H163" s="67"/>
      <c r="I163" s="67"/>
      <c r="J163" s="67"/>
      <c r="K163" s="67"/>
      <c r="L163" s="67"/>
      <c r="M163" s="2"/>
      <c r="N163" s="198"/>
    </row>
  </sheetData>
  <mergeCells count="167">
    <mergeCell ref="K154:K155"/>
    <mergeCell ref="L154:L155"/>
    <mergeCell ref="M154:M155"/>
    <mergeCell ref="N154:N155"/>
    <mergeCell ref="A37:L37"/>
    <mergeCell ref="N137:N138"/>
    <mergeCell ref="A153:L153"/>
    <mergeCell ref="A154:A155"/>
    <mergeCell ref="B154:B155"/>
    <mergeCell ref="C154:C155"/>
    <mergeCell ref="D154:F154"/>
    <mergeCell ref="G154:G155"/>
    <mergeCell ref="H154:H155"/>
    <mergeCell ref="I154:I155"/>
    <mergeCell ref="J154:J155"/>
    <mergeCell ref="H137:H138"/>
    <mergeCell ref="I137:I138"/>
    <mergeCell ref="J137:J138"/>
    <mergeCell ref="K137:K138"/>
    <mergeCell ref="L137:L138"/>
    <mergeCell ref="M137:M138"/>
    <mergeCell ref="K119:K120"/>
    <mergeCell ref="L119:L120"/>
    <mergeCell ref="M119:M120"/>
    <mergeCell ref="N119:N120"/>
    <mergeCell ref="A136:L136"/>
    <mergeCell ref="A137:A138"/>
    <mergeCell ref="B137:B138"/>
    <mergeCell ref="C137:C138"/>
    <mergeCell ref="D137:F137"/>
    <mergeCell ref="G137:G138"/>
    <mergeCell ref="N102:N103"/>
    <mergeCell ref="A118:L118"/>
    <mergeCell ref="A119:A120"/>
    <mergeCell ref="B119:B120"/>
    <mergeCell ref="C119:C120"/>
    <mergeCell ref="D119:F119"/>
    <mergeCell ref="G119:G120"/>
    <mergeCell ref="H119:H120"/>
    <mergeCell ref="I119:I120"/>
    <mergeCell ref="J119:J120"/>
    <mergeCell ref="H102:H103"/>
    <mergeCell ref="I102:I103"/>
    <mergeCell ref="J102:J103"/>
    <mergeCell ref="K102:K103"/>
    <mergeCell ref="L102:L103"/>
    <mergeCell ref="M102:M103"/>
    <mergeCell ref="K82:K83"/>
    <mergeCell ref="L82:L83"/>
    <mergeCell ref="M82:M83"/>
    <mergeCell ref="N82:N83"/>
    <mergeCell ref="A101:L101"/>
    <mergeCell ref="A102:A103"/>
    <mergeCell ref="B102:B103"/>
    <mergeCell ref="C102:C103"/>
    <mergeCell ref="D102:F102"/>
    <mergeCell ref="G102:G103"/>
    <mergeCell ref="N64:N65"/>
    <mergeCell ref="A81:L81"/>
    <mergeCell ref="A82:A83"/>
    <mergeCell ref="B82:B83"/>
    <mergeCell ref="C82:C83"/>
    <mergeCell ref="D82:F82"/>
    <mergeCell ref="G82:G83"/>
    <mergeCell ref="H82:H83"/>
    <mergeCell ref="I82:I83"/>
    <mergeCell ref="J82:J83"/>
    <mergeCell ref="H64:H65"/>
    <mergeCell ref="I64:I65"/>
    <mergeCell ref="J64:J65"/>
    <mergeCell ref="K64:K65"/>
    <mergeCell ref="L64:L65"/>
    <mergeCell ref="M64:M65"/>
    <mergeCell ref="H58:H59"/>
    <mergeCell ref="I58:I59"/>
    <mergeCell ref="J58:J59"/>
    <mergeCell ref="K58:K59"/>
    <mergeCell ref="A63:L63"/>
    <mergeCell ref="A64:A65"/>
    <mergeCell ref="B64:B65"/>
    <mergeCell ref="C64:C65"/>
    <mergeCell ref="D64:F64"/>
    <mergeCell ref="G64:G65"/>
    <mergeCell ref="I56:I57"/>
    <mergeCell ref="J56:J57"/>
    <mergeCell ref="K56:K57"/>
    <mergeCell ref="L56:L57"/>
    <mergeCell ref="M56:M57"/>
    <mergeCell ref="N56:N57"/>
    <mergeCell ref="L47:L48"/>
    <mergeCell ref="M47:M48"/>
    <mergeCell ref="N47:N48"/>
    <mergeCell ref="A55:L55"/>
    <mergeCell ref="A56:A57"/>
    <mergeCell ref="B56:B57"/>
    <mergeCell ref="C56:C57"/>
    <mergeCell ref="D56:F56"/>
    <mergeCell ref="G56:G57"/>
    <mergeCell ref="H56:H57"/>
    <mergeCell ref="A46:L46"/>
    <mergeCell ref="A47:A48"/>
    <mergeCell ref="B47:B48"/>
    <mergeCell ref="C47:C48"/>
    <mergeCell ref="D47:F47"/>
    <mergeCell ref="G47:G48"/>
    <mergeCell ref="H47:H48"/>
    <mergeCell ref="I47:I48"/>
    <mergeCell ref="J47:J48"/>
    <mergeCell ref="K47:K48"/>
    <mergeCell ref="I38:I39"/>
    <mergeCell ref="J38:J39"/>
    <mergeCell ref="K38:K39"/>
    <mergeCell ref="L38:L39"/>
    <mergeCell ref="M38:M39"/>
    <mergeCell ref="N38:N39"/>
    <mergeCell ref="L28:L29"/>
    <mergeCell ref="M28:M29"/>
    <mergeCell ref="N28:N29"/>
    <mergeCell ref="A35:L35"/>
    <mergeCell ref="A38:A39"/>
    <mergeCell ref="B38:B39"/>
    <mergeCell ref="C38:C39"/>
    <mergeCell ref="D38:F38"/>
    <mergeCell ref="G38:G39"/>
    <mergeCell ref="H38:H39"/>
    <mergeCell ref="A27:L27"/>
    <mergeCell ref="A28:A29"/>
    <mergeCell ref="B28:B29"/>
    <mergeCell ref="C28:C29"/>
    <mergeCell ref="D28:F28"/>
    <mergeCell ref="G28:G29"/>
    <mergeCell ref="H28:H29"/>
    <mergeCell ref="I28:I29"/>
    <mergeCell ref="J28:J29"/>
    <mergeCell ref="K28:K29"/>
    <mergeCell ref="I15:I16"/>
    <mergeCell ref="J15:J16"/>
    <mergeCell ref="K15:K16"/>
    <mergeCell ref="L15:L16"/>
    <mergeCell ref="M15:M16"/>
    <mergeCell ref="N15:N16"/>
    <mergeCell ref="K9:K10"/>
    <mergeCell ref="L9:L10"/>
    <mergeCell ref="M9:M10"/>
    <mergeCell ref="N9:N10"/>
    <mergeCell ref="A15:A16"/>
    <mergeCell ref="B15:B16"/>
    <mergeCell ref="C15:C16"/>
    <mergeCell ref="D15:F15"/>
    <mergeCell ref="G15:G16"/>
    <mergeCell ref="H15:H16"/>
    <mergeCell ref="A7:N7"/>
    <mergeCell ref="A8:N8"/>
    <mergeCell ref="A9:A10"/>
    <mergeCell ref="B9:B10"/>
    <mergeCell ref="C9:C10"/>
    <mergeCell ref="D9:F9"/>
    <mergeCell ref="G9:G10"/>
    <mergeCell ref="H9:H10"/>
    <mergeCell ref="I9:I10"/>
    <mergeCell ref="J9:J10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38E62D-28B3-480E-87E1-9BD120B2BF34}"/>
</file>

<file path=customXml/itemProps2.xml><?xml version="1.0" encoding="utf-8"?>
<ds:datastoreItem xmlns:ds="http://schemas.openxmlformats.org/officeDocument/2006/customXml" ds:itemID="{0CA26B0D-7E1D-4E54-9E57-57CD7B35F40D}"/>
</file>

<file path=customXml/itemProps3.xml><?xml version="1.0" encoding="utf-8"?>
<ds:datastoreItem xmlns:ds="http://schemas.openxmlformats.org/officeDocument/2006/customXml" ds:itemID="{C9E733D3-3CBE-4AC3-958A-F7A4B2A56F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ผู้ใช้ Windows</dc:creator>
  <cp:lastModifiedBy>HP</cp:lastModifiedBy>
  <cp:lastPrinted>2017-11-10T04:17:21Z</cp:lastPrinted>
  <dcterms:created xsi:type="dcterms:W3CDTF">2017-07-03T02:05:35Z</dcterms:created>
  <dcterms:modified xsi:type="dcterms:W3CDTF">2017-11-10T04:17:26Z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